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86" windowWidth="16905" windowHeight="5790" tabRatio="233" firstSheet="2" activeTab="2"/>
  </bookViews>
  <sheets>
    <sheet name="Sheet1" sheetId="1" r:id="rId1"/>
    <sheet name="Üldtabel" sheetId="2" r:id="rId2"/>
    <sheet name="ÜLDARVESTUS" sheetId="3" r:id="rId3"/>
    <sheet name="VANUSEGRUPID" sheetId="4" r:id="rId4"/>
  </sheets>
  <definedNames/>
  <calcPr fullCalcOnLoad="1"/>
</workbook>
</file>

<file path=xl/sharedStrings.xml><?xml version="1.0" encoding="utf-8"?>
<sst xmlns="http://schemas.openxmlformats.org/spreadsheetml/2006/main" count="639" uniqueCount="190">
  <si>
    <t>VK-koht</t>
  </si>
  <si>
    <t>KOHT</t>
  </si>
  <si>
    <t>NIMI</t>
  </si>
  <si>
    <t>SÜNNIAASTA</t>
  </si>
  <si>
    <t>KLUBI</t>
  </si>
  <si>
    <t>JOOKS</t>
  </si>
  <si>
    <t>KOKKU</t>
  </si>
  <si>
    <t>I.DISTANTS</t>
  </si>
  <si>
    <t>TABASALU TK</t>
  </si>
  <si>
    <t>JÕULU SK</t>
  </si>
  <si>
    <t>JAANIKA RIST</t>
  </si>
  <si>
    <t>Üksikala KOHT</t>
  </si>
  <si>
    <t>VARBLA</t>
  </si>
  <si>
    <t>RAUDMEES SK</t>
  </si>
  <si>
    <t>TARTU</t>
  </si>
  <si>
    <t>Jooks+ Ratas</t>
  </si>
  <si>
    <t>RATAS</t>
  </si>
  <si>
    <t>NR.</t>
  </si>
  <si>
    <t>III.DISTANTS</t>
  </si>
  <si>
    <t>2km jooksu + 6 km ratast + 1 km jooksu</t>
  </si>
  <si>
    <t>AGE PÕLDEARU</t>
  </si>
  <si>
    <t>ANU TAVETER</t>
  </si>
  <si>
    <t>SK JÕULU</t>
  </si>
  <si>
    <t>LIINA LOOD</t>
  </si>
  <si>
    <t>JÜRI METS</t>
  </si>
  <si>
    <t>RUTT METS</t>
  </si>
  <si>
    <t>MOONIKA ORG</t>
  </si>
  <si>
    <t>MAARIKA ORG</t>
  </si>
  <si>
    <t>TIMO TULNOLA</t>
  </si>
  <si>
    <t>TARVO ALBRI</t>
  </si>
  <si>
    <t>ENDEL RAUDKIVI</t>
  </si>
  <si>
    <t>Varbla Pens.klubi</t>
  </si>
  <si>
    <t>HANNES SALA</t>
  </si>
  <si>
    <t>TALLINN</t>
  </si>
  <si>
    <t>IVO VOLT</t>
  </si>
  <si>
    <t>MARI TAMM</t>
  </si>
  <si>
    <t>ANDI LINN</t>
  </si>
  <si>
    <t>Viljandi STAIER</t>
  </si>
  <si>
    <t>HEINO ALBRI</t>
  </si>
  <si>
    <t>SINDI KTK</t>
  </si>
  <si>
    <t>VEGARD KRUUSLA</t>
  </si>
  <si>
    <t>VIKTOR MÄRTMAA</t>
  </si>
  <si>
    <t>ENRIKO SALA</t>
  </si>
  <si>
    <t>ENN KÜBAR</t>
  </si>
  <si>
    <t>LIISI RIST</t>
  </si>
  <si>
    <t>PUNKTID</t>
  </si>
  <si>
    <t>0,8 km ratast + 0,4 km jooksu + 0,4 km ratast</t>
  </si>
  <si>
    <t>II.DISTANTS</t>
  </si>
  <si>
    <t>5 km ratast +1 km jooksu + 3 km ratast</t>
  </si>
  <si>
    <t>12 km ratast +3 km jooksu + 5 km ratast</t>
  </si>
  <si>
    <t>SIRJE KÕRESAAR</t>
  </si>
  <si>
    <t>MARGUS TÕKKE</t>
  </si>
  <si>
    <t>PEREVÕISTLUS</t>
  </si>
  <si>
    <t>ERKKI JUHANSOO</t>
  </si>
  <si>
    <t>TOOTSI</t>
  </si>
  <si>
    <t>PAULA KÜBAR</t>
  </si>
  <si>
    <t>KERDA ERM</t>
  </si>
  <si>
    <t>ANDRES ALLOJA</t>
  </si>
  <si>
    <t>MARTINA JUHANSOO</t>
  </si>
  <si>
    <t>MÄNNIPARGI LPK</t>
  </si>
  <si>
    <t>HARLIS ALL</t>
  </si>
  <si>
    <t>ELAR MITT</t>
  </si>
  <si>
    <t>LIIS REKAND</t>
  </si>
  <si>
    <t>PERE - II</t>
  </si>
  <si>
    <t>IV.DISTANTS</t>
  </si>
  <si>
    <t>Üldtabel</t>
  </si>
  <si>
    <t>8 km ratast +(2+1)km jooksu + 4 km ratast</t>
  </si>
  <si>
    <t>RAGNAR LELLE</t>
  </si>
  <si>
    <t>RAILEEN LELLE</t>
  </si>
  <si>
    <t>RENEE BALENT</t>
  </si>
  <si>
    <t>LAURA KALVET</t>
  </si>
  <si>
    <t>PERE - I</t>
  </si>
  <si>
    <t>ERGO VESKILT</t>
  </si>
  <si>
    <t>ALGIS VAIDILA</t>
  </si>
  <si>
    <t>VÄNDRA</t>
  </si>
  <si>
    <t>JAAK KANNISTE</t>
  </si>
  <si>
    <t>STEN TAMMEPÕLD</t>
  </si>
  <si>
    <t>"Duatlon Läbi Aasta 2011"  VII.etapp - Tootsi sügisduatlon - A.Käärti mälestusvõistlus</t>
  </si>
  <si>
    <t>(Pärnumaa, Tootsi 08.10.2011.a.)</t>
  </si>
  <si>
    <t>PRIIT KARMO ORUPÕLD</t>
  </si>
  <si>
    <t>VIKO</t>
  </si>
  <si>
    <t>RASMUS RAHUOJA</t>
  </si>
  <si>
    <t>SANDER STIMMER</t>
  </si>
  <si>
    <t>PÄRNU KALEV SK</t>
  </si>
  <si>
    <t>LIIVI MALL PARI</t>
  </si>
  <si>
    <t>TARTU UJUMISKLUBI</t>
  </si>
  <si>
    <t>KRISTO TÕNISSAAR</t>
  </si>
  <si>
    <t>STEN LEHEMETS</t>
  </si>
  <si>
    <t>OSKAR HANKO</t>
  </si>
  <si>
    <t>PAIDE UJUMISKLUBI</t>
  </si>
  <si>
    <t>AIRIKI REBANE</t>
  </si>
  <si>
    <t>RAIDO SAVALAINEN</t>
  </si>
  <si>
    <t>MARIA BONDARCHUK</t>
  </si>
  <si>
    <t>HARKU</t>
  </si>
  <si>
    <t>KASPAR LUUR</t>
  </si>
  <si>
    <t>HELEN MÄNDMA</t>
  </si>
  <si>
    <t>KARMO STURM</t>
  </si>
  <si>
    <t>MAKSIM BONDARCHUK</t>
  </si>
  <si>
    <t>RAINIS RULLINGO</t>
  </si>
  <si>
    <t>PRK ORUPÕLD</t>
  </si>
  <si>
    <t>PRK.BONDARCHUK</t>
  </si>
  <si>
    <t>SK EESTI POST</t>
  </si>
  <si>
    <t>MART ANTON VENDELIN</t>
  </si>
  <si>
    <t>HEIKI MÄESALU</t>
  </si>
  <si>
    <t>ELVA</t>
  </si>
  <si>
    <t>AVO RAUD</t>
  </si>
  <si>
    <t>LEONID BONDARCHUK</t>
  </si>
  <si>
    <t>KAIRIT PAJU</t>
  </si>
  <si>
    <t>TARVI TAMBUR</t>
  </si>
  <si>
    <t>KEILY LEPIKMÄE</t>
  </si>
  <si>
    <t>HANNES KIIPUS</t>
  </si>
  <si>
    <t>LEMON INVESTMENTS</t>
  </si>
  <si>
    <t>TEET EIER</t>
  </si>
  <si>
    <t>VÄNDRAMAA</t>
  </si>
  <si>
    <t>MAARIKA JANVEST</t>
  </si>
  <si>
    <t>ANNELY PEET</t>
  </si>
  <si>
    <t>OÜ MAGNAAT</t>
  </si>
  <si>
    <t>VK</t>
  </si>
  <si>
    <t>NV 1</t>
  </si>
  <si>
    <t>N</t>
  </si>
  <si>
    <t>PA</t>
  </si>
  <si>
    <t>MV 1</t>
  </si>
  <si>
    <t>M</t>
  </si>
  <si>
    <t>MV 2</t>
  </si>
  <si>
    <t>PB</t>
  </si>
  <si>
    <t>MH</t>
  </si>
  <si>
    <t>NH</t>
  </si>
  <si>
    <t>TB</t>
  </si>
  <si>
    <t>NV 2</t>
  </si>
  <si>
    <t>PC</t>
  </si>
  <si>
    <t>PD</t>
  </si>
  <si>
    <t>PE</t>
  </si>
  <si>
    <t>TC</t>
  </si>
  <si>
    <t>TE</t>
  </si>
  <si>
    <t>TD</t>
  </si>
  <si>
    <t>ART GREGOR VENDELIN</t>
  </si>
  <si>
    <t>P5</t>
  </si>
  <si>
    <t>MARTON MÄERAND</t>
  </si>
  <si>
    <t>TOOTSI LA</t>
  </si>
  <si>
    <t>P4</t>
  </si>
  <si>
    <t>P7</t>
  </si>
  <si>
    <t>SANDER HVEDZEVITŠ</t>
  </si>
  <si>
    <t>P3</t>
  </si>
  <si>
    <t>JAN RULLINJO</t>
  </si>
  <si>
    <t>RANNO JÕERAND</t>
  </si>
  <si>
    <t>MARTE KÜBAR</t>
  </si>
  <si>
    <t>T6</t>
  </si>
  <si>
    <t>LAURI GREGOR LASSEL</t>
  </si>
  <si>
    <t>HANNA MÄNDMA</t>
  </si>
  <si>
    <t>IVAN BONDARCHUK</t>
  </si>
  <si>
    <t>P6</t>
  </si>
  <si>
    <t>LISETTE MARIA LASSEL</t>
  </si>
  <si>
    <t>T5</t>
  </si>
  <si>
    <t>MERILIIS SAAL</t>
  </si>
  <si>
    <t>(Pärnumaa, Tootsi 06.10.2012.a.)</t>
  </si>
  <si>
    <t>"Duatlon Läbi Aasta 2011"  VI.etapp - Tootsi sügisduatlon - A.Käärti mälestusvõistlus</t>
  </si>
  <si>
    <t>Aeg</t>
  </si>
  <si>
    <t>VIRGO MITT</t>
  </si>
  <si>
    <t>MARTA KÜBAR</t>
  </si>
  <si>
    <t>HELIS HEINSAAR</t>
  </si>
  <si>
    <t>INNAR RAUDSEPP</t>
  </si>
  <si>
    <t>VK - KOHT</t>
  </si>
  <si>
    <t>P8</t>
  </si>
  <si>
    <t>T8</t>
  </si>
  <si>
    <t>T7</t>
  </si>
  <si>
    <t>VÕISTKOND RAUDMEHEKE</t>
  </si>
  <si>
    <t>ANDRUS KUUSK</t>
  </si>
  <si>
    <t>ARGO RAIE</t>
  </si>
  <si>
    <t>MARTIN MÄERAND</t>
  </si>
  <si>
    <t>KRISTJAN KANNUS</t>
  </si>
  <si>
    <t>ETHEL BRIGITA TIGANE</t>
  </si>
  <si>
    <t>IVAN BONDARDCHUK</t>
  </si>
  <si>
    <t>DAN SAFONOV</t>
  </si>
  <si>
    <t>KARDO ERM</t>
  </si>
  <si>
    <t>TAIR ERM</t>
  </si>
  <si>
    <t>EVERT SAARNAK</t>
  </si>
  <si>
    <t>HANNA HEINSAAR</t>
  </si>
  <si>
    <t>SÄDE LEE KERGE</t>
  </si>
  <si>
    <t>ETHEL SAARNAK</t>
  </si>
  <si>
    <t>TUULI LEUKE</t>
  </si>
  <si>
    <t>HELERI PAJUSTE</t>
  </si>
  <si>
    <t>CARL MÄNGEL</t>
  </si>
  <si>
    <t>HEIKKO PEENSAAR</t>
  </si>
  <si>
    <t>MIRKO NURK</t>
  </si>
  <si>
    <t>TÕNU MÄNDMA</t>
  </si>
  <si>
    <t>KASPAR SAAL</t>
  </si>
  <si>
    <t>SIIM SAAR</t>
  </si>
  <si>
    <t>PRK.</t>
  </si>
  <si>
    <t>DNF</t>
  </si>
  <si>
    <t>JOOSEP LOOPERE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</si>
</sst>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400]h:mm:ss\ AM/PM"/>
    <numFmt numFmtId="173" formatCode="h:mm:ss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0">
    <font>
      <sz val="10"/>
      <name val="Arial"/>
      <family val="0"/>
    </font>
    <font>
      <sz val="18"/>
      <name val="Arial"/>
      <family val="2"/>
    </font>
    <font>
      <sz val="7.5"/>
      <name val="Arial"/>
      <family val="2"/>
    </font>
    <font>
      <sz val="7"/>
      <name val="Arial"/>
      <family val="0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/>
      <top style="double">
        <color indexed="8"/>
      </top>
      <bottom style="double">
        <color indexed="8"/>
      </bottom>
    </border>
    <border>
      <left style="double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/>
      <right style="double"/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double">
        <color indexed="8"/>
      </bottom>
    </border>
    <border>
      <left style="double"/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46" fontId="5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47" fontId="5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45" fontId="3" fillId="0" borderId="13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5" fontId="3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5" fontId="3" fillId="0" borderId="15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45" fontId="3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21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5" fontId="3" fillId="0" borderId="20" xfId="0" applyNumberFormat="1" applyFont="1" applyBorder="1" applyAlignment="1">
      <alignment horizontal="center"/>
    </xf>
    <xf numFmtId="45" fontId="3" fillId="0" borderId="21" xfId="0" applyNumberFormat="1" applyFont="1" applyBorder="1" applyAlignment="1">
      <alignment horizontal="center"/>
    </xf>
    <xf numFmtId="45" fontId="3" fillId="0" borderId="16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45" fontId="3" fillId="0" borderId="22" xfId="0" applyNumberFormat="1" applyFont="1" applyBorder="1" applyAlignment="1">
      <alignment horizontal="center"/>
    </xf>
    <xf numFmtId="45" fontId="3" fillId="0" borderId="23" xfId="0" applyNumberFormat="1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45" fontId="3" fillId="0" borderId="24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5" fontId="4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5" fontId="8" fillId="0" borderId="0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45" fontId="8" fillId="7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5" fontId="8" fillId="7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48" fillId="0" borderId="0" xfId="0" applyFont="1" applyBorder="1" applyAlignment="1">
      <alignment horizontal="left"/>
    </xf>
    <xf numFmtId="45" fontId="0" fillId="0" borderId="0" xfId="0" applyNumberFormat="1" applyAlignment="1">
      <alignment horizontal="center"/>
    </xf>
    <xf numFmtId="45" fontId="0" fillId="0" borderId="0" xfId="0" applyNumberFormat="1" applyAlignment="1">
      <alignment/>
    </xf>
    <xf numFmtId="46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1" fontId="3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47" fontId="8" fillId="7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left"/>
    </xf>
    <xf numFmtId="0" fontId="3" fillId="6" borderId="10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11" fillId="6" borderId="10" xfId="0" applyFont="1" applyFill="1" applyBorder="1" applyAlignment="1">
      <alignment horizontal="center"/>
    </xf>
    <xf numFmtId="0" fontId="11" fillId="6" borderId="10" xfId="0" applyNumberFormat="1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45" fontId="3" fillId="0" borderId="17" xfId="0" applyNumberFormat="1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5" fontId="3" fillId="6" borderId="10" xfId="0" applyNumberFormat="1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45" fontId="3" fillId="6" borderId="10" xfId="0" applyNumberFormat="1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0" xfId="0" applyNumberFormat="1" applyFont="1" applyFill="1" applyBorder="1" applyAlignment="1">
      <alignment horizontal="center"/>
    </xf>
    <xf numFmtId="45" fontId="8" fillId="6" borderId="10" xfId="0" applyNumberFormat="1" applyFont="1" applyFill="1" applyBorder="1" applyAlignment="1">
      <alignment horizontal="center"/>
    </xf>
    <xf numFmtId="0" fontId="48" fillId="6" borderId="10" xfId="0" applyFont="1" applyFill="1" applyBorder="1" applyAlignment="1">
      <alignment horizontal="center"/>
    </xf>
    <xf numFmtId="0" fontId="49" fillId="6" borderId="10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center"/>
    </xf>
    <xf numFmtId="45" fontId="3" fillId="6" borderId="13" xfId="0" applyNumberFormat="1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45" fontId="3" fillId="6" borderId="14" xfId="0" applyNumberFormat="1" applyFont="1" applyFill="1" applyBorder="1" applyAlignment="1">
      <alignment horizontal="center"/>
    </xf>
    <xf numFmtId="0" fontId="4" fillId="6" borderId="16" xfId="0" applyFont="1" applyFill="1" applyBorder="1" applyAlignment="1">
      <alignment horizontal="center"/>
    </xf>
    <xf numFmtId="45" fontId="3" fillId="6" borderId="15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45" fontId="8" fillId="6" borderId="13" xfId="0" applyNumberFormat="1" applyFont="1" applyFill="1" applyBorder="1" applyAlignment="1">
      <alignment horizontal="center"/>
    </xf>
    <xf numFmtId="0" fontId="6" fillId="6" borderId="13" xfId="0" applyNumberFormat="1" applyFont="1" applyFill="1" applyBorder="1" applyAlignment="1">
      <alignment horizontal="center"/>
    </xf>
    <xf numFmtId="0" fontId="3" fillId="6" borderId="13" xfId="0" applyNumberFormat="1" applyFont="1" applyFill="1" applyBorder="1" applyAlignment="1">
      <alignment horizontal="center"/>
    </xf>
    <xf numFmtId="0" fontId="49" fillId="6" borderId="13" xfId="0" applyFont="1" applyFill="1" applyBorder="1" applyAlignment="1">
      <alignment horizontal="center"/>
    </xf>
    <xf numFmtId="0" fontId="49" fillId="6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D1">
      <selection activeCell="F7" sqref="F7"/>
    </sheetView>
  </sheetViews>
  <sheetFormatPr defaultColWidth="9.140625" defaultRowHeight="12.75"/>
  <sheetData>
    <row r="1" spans="1:17" ht="15.75">
      <c r="A1" s="27" t="s">
        <v>18</v>
      </c>
      <c r="B1" s="27"/>
      <c r="C1" s="3"/>
      <c r="D1" s="3"/>
      <c r="E1" s="4"/>
      <c r="F1" s="35">
        <v>0.0006944444444444445</v>
      </c>
      <c r="G1" s="5"/>
      <c r="H1" s="4"/>
      <c r="I1" s="4"/>
      <c r="J1" s="6"/>
      <c r="K1" s="5"/>
      <c r="L1" s="6"/>
      <c r="M1" s="5"/>
      <c r="N1" s="7"/>
      <c r="O1" s="7"/>
      <c r="P1" s="8"/>
      <c r="Q1" s="3"/>
    </row>
    <row r="2" spans="1:17" ht="13.5" thickBot="1">
      <c r="A2" s="9" t="s">
        <v>19</v>
      </c>
      <c r="B2" s="9"/>
      <c r="C2" s="3"/>
      <c r="D2" s="3"/>
      <c r="E2" s="4"/>
      <c r="F2" s="4"/>
      <c r="G2" s="10"/>
      <c r="H2" s="4"/>
      <c r="I2" s="4"/>
      <c r="J2" s="6"/>
      <c r="K2" s="10"/>
      <c r="L2" s="6"/>
      <c r="M2" s="10"/>
      <c r="N2" s="11"/>
      <c r="O2" s="11"/>
      <c r="P2" s="11"/>
      <c r="Q2" s="3"/>
    </row>
    <row r="3" spans="1:17" ht="14.25" thickBot="1" thickTop="1">
      <c r="A3" s="12" t="s">
        <v>17</v>
      </c>
      <c r="B3" s="12" t="s">
        <v>2</v>
      </c>
      <c r="C3" s="12" t="s">
        <v>3</v>
      </c>
      <c r="D3" s="13" t="s">
        <v>4</v>
      </c>
      <c r="E3" s="38" t="s">
        <v>5</v>
      </c>
      <c r="F3" s="39" t="s">
        <v>5</v>
      </c>
      <c r="G3" s="14" t="s">
        <v>11</v>
      </c>
      <c r="H3" s="28" t="s">
        <v>15</v>
      </c>
      <c r="I3" s="40"/>
      <c r="J3" s="39" t="s">
        <v>16</v>
      </c>
      <c r="K3" s="14" t="s">
        <v>11</v>
      </c>
      <c r="L3" s="38" t="s">
        <v>5</v>
      </c>
      <c r="M3" s="14" t="s">
        <v>11</v>
      </c>
      <c r="N3" s="38" t="s">
        <v>6</v>
      </c>
      <c r="O3" s="39"/>
      <c r="P3" s="14" t="s">
        <v>1</v>
      </c>
      <c r="Q3" s="14" t="s">
        <v>0</v>
      </c>
    </row>
    <row r="4" spans="1:17" ht="14.25" thickBot="1" thickTop="1">
      <c r="A4" s="16">
        <v>23</v>
      </c>
      <c r="B4" s="15" t="s">
        <v>20</v>
      </c>
      <c r="C4" s="16">
        <v>1976</v>
      </c>
      <c r="D4" s="16" t="s">
        <v>12</v>
      </c>
      <c r="E4" s="17">
        <v>0.007395833333333334</v>
      </c>
      <c r="F4" s="17">
        <f>SUM(E4+F1)</f>
        <v>0.008090277777777778</v>
      </c>
      <c r="G4" s="23"/>
      <c r="H4" s="17">
        <v>0.01671296296296296</v>
      </c>
      <c r="I4" s="41"/>
      <c r="J4" s="19">
        <f aca="true" t="shared" si="0" ref="J4:J11">SUM(H4-E4)</f>
        <v>0.009317129629629627</v>
      </c>
      <c r="K4" s="20"/>
      <c r="L4" s="21">
        <f aca="true" t="shared" si="1" ref="L4:L24">SUM(N4-H4)</f>
        <v>0.003854166666666669</v>
      </c>
      <c r="M4" s="20"/>
      <c r="N4" s="17">
        <v>0.02056712962962963</v>
      </c>
      <c r="O4" s="17"/>
      <c r="P4" s="22"/>
      <c r="Q4" s="16"/>
    </row>
    <row r="5" spans="1:17" ht="14.25" thickBot="1" thickTop="1">
      <c r="A5" s="16">
        <v>5</v>
      </c>
      <c r="B5" s="15" t="s">
        <v>21</v>
      </c>
      <c r="C5" s="16">
        <v>1972</v>
      </c>
      <c r="D5" s="16" t="s">
        <v>22</v>
      </c>
      <c r="E5" s="17">
        <v>0.00568287037037037</v>
      </c>
      <c r="F5" s="17">
        <f>SUM(E5+F1)</f>
        <v>0.006377314814814815</v>
      </c>
      <c r="G5" s="23"/>
      <c r="H5" s="17">
        <v>0.014826388888888889</v>
      </c>
      <c r="I5" s="41"/>
      <c r="J5" s="19">
        <f t="shared" si="0"/>
        <v>0.00914351851851852</v>
      </c>
      <c r="K5" s="24"/>
      <c r="L5" s="21">
        <f t="shared" si="1"/>
        <v>0.003402777777777779</v>
      </c>
      <c r="M5" s="20"/>
      <c r="N5" s="17">
        <v>0.018229166666666668</v>
      </c>
      <c r="O5" s="17"/>
      <c r="P5" s="22"/>
      <c r="Q5" s="16"/>
    </row>
    <row r="6" spans="1:17" ht="14.25" thickBot="1" thickTop="1">
      <c r="A6" s="16">
        <v>22</v>
      </c>
      <c r="B6" s="15" t="s">
        <v>23</v>
      </c>
      <c r="C6" s="16">
        <v>1979</v>
      </c>
      <c r="D6" s="16" t="s">
        <v>12</v>
      </c>
      <c r="E6" s="17">
        <v>0.006307870370370371</v>
      </c>
      <c r="F6" s="17">
        <f>SUM(E6+F1)</f>
        <v>0.007002314814814815</v>
      </c>
      <c r="G6" s="23"/>
      <c r="H6" s="17">
        <v>0.016898148148148148</v>
      </c>
      <c r="I6" s="41"/>
      <c r="J6" s="19">
        <f t="shared" si="0"/>
        <v>0.010590277777777778</v>
      </c>
      <c r="K6" s="24"/>
      <c r="L6" s="21">
        <f t="shared" si="1"/>
        <v>0.0044675925925925924</v>
      </c>
      <c r="M6" s="20"/>
      <c r="N6" s="17">
        <v>0.02136574074074074</v>
      </c>
      <c r="O6" s="17"/>
      <c r="P6" s="22"/>
      <c r="Q6" s="16"/>
    </row>
    <row r="7" spans="1:17" ht="14.25" thickBot="1" thickTop="1">
      <c r="A7" s="16">
        <v>78</v>
      </c>
      <c r="B7" s="15" t="s">
        <v>24</v>
      </c>
      <c r="C7" s="16">
        <v>1957</v>
      </c>
      <c r="D7" s="16" t="s">
        <v>13</v>
      </c>
      <c r="E7" s="17">
        <v>0.0069097222222222225</v>
      </c>
      <c r="F7" s="17"/>
      <c r="G7" s="23"/>
      <c r="H7" s="17">
        <v>0.015266203703703705</v>
      </c>
      <c r="I7" s="41"/>
      <c r="J7" s="19">
        <f t="shared" si="0"/>
        <v>0.008356481481481482</v>
      </c>
      <c r="K7" s="24"/>
      <c r="L7" s="21">
        <f t="shared" si="1"/>
        <v>0.0037152777777777757</v>
      </c>
      <c r="M7" s="20"/>
      <c r="N7" s="17">
        <v>0.01898148148148148</v>
      </c>
      <c r="O7" s="17"/>
      <c r="P7" s="22"/>
      <c r="Q7" s="16"/>
    </row>
    <row r="8" spans="1:17" ht="14.25" thickBot="1" thickTop="1">
      <c r="A8" s="16">
        <v>12</v>
      </c>
      <c r="B8" s="15" t="s">
        <v>25</v>
      </c>
      <c r="C8" s="16">
        <v>1959</v>
      </c>
      <c r="D8" s="16" t="s">
        <v>13</v>
      </c>
      <c r="E8" s="17">
        <v>0.007824074074074075</v>
      </c>
      <c r="F8" s="17"/>
      <c r="G8" s="23"/>
      <c r="H8" s="17">
        <v>0.018506944444444444</v>
      </c>
      <c r="I8" s="41"/>
      <c r="J8" s="19">
        <f t="shared" si="0"/>
        <v>0.010682870370370369</v>
      </c>
      <c r="K8" s="24"/>
      <c r="L8" s="21">
        <f t="shared" si="1"/>
        <v>0.0043171296296296326</v>
      </c>
      <c r="M8" s="20"/>
      <c r="N8" s="17">
        <v>0.022824074074074076</v>
      </c>
      <c r="O8" s="17"/>
      <c r="P8" s="22"/>
      <c r="Q8" s="16"/>
    </row>
    <row r="9" spans="1:17" ht="14.25" thickBot="1" thickTop="1">
      <c r="A9" s="16">
        <v>8</v>
      </c>
      <c r="B9" s="15" t="s">
        <v>26</v>
      </c>
      <c r="C9" s="16">
        <v>1990</v>
      </c>
      <c r="D9" s="16" t="s">
        <v>13</v>
      </c>
      <c r="E9" s="17">
        <v>0.007488425925925926</v>
      </c>
      <c r="F9" s="17"/>
      <c r="G9" s="23"/>
      <c r="H9" s="17">
        <v>0.018020833333333333</v>
      </c>
      <c r="I9" s="41"/>
      <c r="J9" s="19">
        <f t="shared" si="0"/>
        <v>0.010532407407407407</v>
      </c>
      <c r="K9" s="24"/>
      <c r="L9" s="21">
        <f t="shared" si="1"/>
        <v>0.0038888888888888896</v>
      </c>
      <c r="M9" s="20"/>
      <c r="N9" s="17">
        <v>0.021909722222222223</v>
      </c>
      <c r="O9" s="17"/>
      <c r="P9" s="22"/>
      <c r="Q9" s="16"/>
    </row>
    <row r="10" spans="1:17" ht="14.25" thickBot="1" thickTop="1">
      <c r="A10" s="16">
        <v>32</v>
      </c>
      <c r="B10" s="15" t="s">
        <v>27</v>
      </c>
      <c r="C10" s="16">
        <v>1990</v>
      </c>
      <c r="D10" s="16" t="s">
        <v>13</v>
      </c>
      <c r="E10" s="17">
        <v>0.007754629629629629</v>
      </c>
      <c r="F10" s="17"/>
      <c r="G10" s="18"/>
      <c r="H10" s="17">
        <v>0.019363425925925926</v>
      </c>
      <c r="I10" s="41"/>
      <c r="J10" s="19">
        <f t="shared" si="0"/>
        <v>0.011608796296296298</v>
      </c>
      <c r="K10" s="24"/>
      <c r="L10" s="21">
        <f t="shared" si="1"/>
        <v>0.004537037037037034</v>
      </c>
      <c r="M10" s="20"/>
      <c r="N10" s="17">
        <v>0.02390046296296296</v>
      </c>
      <c r="O10" s="17"/>
      <c r="P10" s="22"/>
      <c r="Q10" s="16"/>
    </row>
    <row r="11" spans="1:17" ht="14.25" thickBot="1" thickTop="1">
      <c r="A11" s="16">
        <v>21</v>
      </c>
      <c r="B11" s="15" t="s">
        <v>28</v>
      </c>
      <c r="C11" s="16">
        <v>1964</v>
      </c>
      <c r="D11" s="16" t="s">
        <v>13</v>
      </c>
      <c r="E11" s="17">
        <v>0.00568287037037037</v>
      </c>
      <c r="F11" s="17"/>
      <c r="G11" s="23"/>
      <c r="H11" s="17">
        <v>0.01332175925925926</v>
      </c>
      <c r="I11" s="41"/>
      <c r="J11" s="19">
        <f t="shared" si="0"/>
        <v>0.00763888888888889</v>
      </c>
      <c r="K11" s="24"/>
      <c r="L11" s="21">
        <f t="shared" si="1"/>
        <v>0.003344907407407406</v>
      </c>
      <c r="M11" s="20"/>
      <c r="N11" s="17">
        <v>0.016666666666666666</v>
      </c>
      <c r="O11" s="17"/>
      <c r="P11" s="22"/>
      <c r="Q11" s="16"/>
    </row>
    <row r="12" spans="1:17" ht="14.25" thickBot="1" thickTop="1">
      <c r="A12" s="16">
        <v>35</v>
      </c>
      <c r="B12" s="15" t="s">
        <v>29</v>
      </c>
      <c r="C12" s="16">
        <v>1985</v>
      </c>
      <c r="D12" s="16" t="s">
        <v>13</v>
      </c>
      <c r="E12" s="17">
        <v>0.0053125</v>
      </c>
      <c r="F12" s="17"/>
      <c r="G12" s="23"/>
      <c r="H12" s="17">
        <v>0.014039351851851851</v>
      </c>
      <c r="I12" s="41"/>
      <c r="J12" s="19">
        <f aca="true" t="shared" si="2" ref="J12:J24">SUM(H12-E12)</f>
        <v>0.00872685185185185</v>
      </c>
      <c r="K12" s="24"/>
      <c r="L12" s="21">
        <f t="shared" si="1"/>
        <v>0.003055555555555558</v>
      </c>
      <c r="M12" s="20"/>
      <c r="N12" s="17">
        <v>0.01709490740740741</v>
      </c>
      <c r="O12" s="17"/>
      <c r="P12" s="22"/>
      <c r="Q12" s="16"/>
    </row>
    <row r="13" spans="1:17" ht="14.25" thickBot="1" thickTop="1">
      <c r="A13" s="16">
        <v>76</v>
      </c>
      <c r="B13" s="15" t="s">
        <v>30</v>
      </c>
      <c r="C13" s="16">
        <v>1939</v>
      </c>
      <c r="D13" s="16" t="s">
        <v>31</v>
      </c>
      <c r="E13" s="17">
        <v>0.008240740740740741</v>
      </c>
      <c r="F13" s="17"/>
      <c r="G13" s="23"/>
      <c r="H13" s="17">
        <v>0.01947916666666667</v>
      </c>
      <c r="I13" s="41"/>
      <c r="J13" s="19">
        <f t="shared" si="2"/>
        <v>0.011238425925925928</v>
      </c>
      <c r="K13" s="24"/>
      <c r="L13" s="21">
        <f t="shared" si="1"/>
        <v>0.0044791666666666625</v>
      </c>
      <c r="M13" s="20"/>
      <c r="N13" s="17">
        <v>0.02395833333333333</v>
      </c>
      <c r="O13" s="17"/>
      <c r="P13" s="22"/>
      <c r="Q13" s="16"/>
    </row>
    <row r="14" spans="1:17" ht="14.25" thickBot="1" thickTop="1">
      <c r="A14" s="16">
        <v>11</v>
      </c>
      <c r="B14" s="15" t="s">
        <v>32</v>
      </c>
      <c r="C14" s="16">
        <v>1991</v>
      </c>
      <c r="D14" s="16" t="s">
        <v>33</v>
      </c>
      <c r="E14" s="17">
        <v>0.007060185185185184</v>
      </c>
      <c r="F14" s="17"/>
      <c r="G14" s="23"/>
      <c r="H14" s="17">
        <v>0.01734953703703704</v>
      </c>
      <c r="I14" s="41"/>
      <c r="J14" s="19">
        <f t="shared" si="2"/>
        <v>0.010289351851851855</v>
      </c>
      <c r="K14" s="24"/>
      <c r="L14" s="21">
        <f t="shared" si="1"/>
        <v>0.003877314814814816</v>
      </c>
      <c r="M14" s="20"/>
      <c r="N14" s="17">
        <v>0.021226851851851854</v>
      </c>
      <c r="O14" s="17"/>
      <c r="P14" s="22"/>
      <c r="Q14" s="16"/>
    </row>
    <row r="15" spans="1:17" ht="14.25" thickBot="1" thickTop="1">
      <c r="A15" s="16">
        <v>31</v>
      </c>
      <c r="B15" s="15" t="s">
        <v>34</v>
      </c>
      <c r="C15" s="16">
        <v>1968</v>
      </c>
      <c r="D15" s="16" t="s">
        <v>33</v>
      </c>
      <c r="E15" s="17">
        <v>0.006215277777777777</v>
      </c>
      <c r="F15" s="17"/>
      <c r="G15" s="23"/>
      <c r="H15" s="17">
        <v>0.014791666666666668</v>
      </c>
      <c r="I15" s="41"/>
      <c r="J15" s="19">
        <f t="shared" si="2"/>
        <v>0.00857638888888889</v>
      </c>
      <c r="K15" s="24"/>
      <c r="L15" s="21">
        <f t="shared" si="1"/>
        <v>0.0033101851851851834</v>
      </c>
      <c r="M15" s="20"/>
      <c r="N15" s="17">
        <v>0.01810185185185185</v>
      </c>
      <c r="O15" s="17"/>
      <c r="P15" s="22"/>
      <c r="Q15" s="16"/>
    </row>
    <row r="16" spans="1:17" ht="14.25" thickBot="1" thickTop="1">
      <c r="A16" s="16">
        <v>100</v>
      </c>
      <c r="B16" s="15" t="s">
        <v>35</v>
      </c>
      <c r="C16" s="16">
        <v>1991</v>
      </c>
      <c r="D16" s="16" t="s">
        <v>13</v>
      </c>
      <c r="E16" s="17">
        <v>0.007604166666666666</v>
      </c>
      <c r="F16" s="17"/>
      <c r="G16" s="23"/>
      <c r="H16" s="17">
        <v>0.018460648148148146</v>
      </c>
      <c r="I16" s="41"/>
      <c r="J16" s="19">
        <f t="shared" si="2"/>
        <v>0.01085648148148148</v>
      </c>
      <c r="K16" s="24"/>
      <c r="L16" s="21">
        <f t="shared" si="1"/>
        <v>0.004641203703703703</v>
      </c>
      <c r="M16" s="20"/>
      <c r="N16" s="17">
        <v>0.02310185185185185</v>
      </c>
      <c r="O16" s="17"/>
      <c r="P16" s="22"/>
      <c r="Q16" s="16"/>
    </row>
    <row r="17" spans="1:17" ht="14.25" thickBot="1" thickTop="1">
      <c r="A17" s="16">
        <v>65</v>
      </c>
      <c r="B17" s="15" t="s">
        <v>36</v>
      </c>
      <c r="C17" s="16">
        <v>1970</v>
      </c>
      <c r="D17" s="16" t="s">
        <v>37</v>
      </c>
      <c r="E17" s="17">
        <v>0.004861111111111111</v>
      </c>
      <c r="F17" s="17"/>
      <c r="G17" s="23"/>
      <c r="H17" s="17">
        <v>0.013460648148148147</v>
      </c>
      <c r="I17" s="41"/>
      <c r="J17" s="19">
        <f t="shared" si="2"/>
        <v>0.008599537037037036</v>
      </c>
      <c r="K17" s="24"/>
      <c r="L17" s="21">
        <f t="shared" si="1"/>
        <v>0.002743055555555556</v>
      </c>
      <c r="M17" s="20"/>
      <c r="N17" s="17">
        <v>0.016203703703703703</v>
      </c>
      <c r="O17" s="17"/>
      <c r="P17" s="22"/>
      <c r="Q17" s="16"/>
    </row>
    <row r="18" spans="1:17" ht="14.25" thickBot="1" thickTop="1">
      <c r="A18" s="16">
        <v>4</v>
      </c>
      <c r="B18" s="15" t="s">
        <v>38</v>
      </c>
      <c r="C18" s="16">
        <v>1986</v>
      </c>
      <c r="D18" s="16" t="s">
        <v>39</v>
      </c>
      <c r="E18" s="17">
        <v>0.006828703703703704</v>
      </c>
      <c r="F18" s="17"/>
      <c r="G18" s="23"/>
      <c r="H18" s="17">
        <v>0.01818287037037037</v>
      </c>
      <c r="I18" s="41"/>
      <c r="J18" s="19">
        <f t="shared" si="2"/>
        <v>0.011354166666666665</v>
      </c>
      <c r="K18" s="24"/>
      <c r="L18" s="21">
        <f t="shared" si="1"/>
        <v>0.004027777777777779</v>
      </c>
      <c r="M18" s="20"/>
      <c r="N18" s="17">
        <v>0.02221064814814815</v>
      </c>
      <c r="O18" s="17"/>
      <c r="P18" s="22"/>
      <c r="Q18" s="16"/>
    </row>
    <row r="19" spans="1:17" ht="14.25" thickBot="1" thickTop="1">
      <c r="A19" s="16">
        <v>13</v>
      </c>
      <c r="B19" s="15" t="s">
        <v>40</v>
      </c>
      <c r="C19" s="16">
        <v>1991</v>
      </c>
      <c r="D19" s="16" t="s">
        <v>13</v>
      </c>
      <c r="E19" s="17">
        <v>0.005833333333333334</v>
      </c>
      <c r="F19" s="17"/>
      <c r="G19" s="23"/>
      <c r="H19" s="17">
        <v>0.0140625</v>
      </c>
      <c r="I19" s="41"/>
      <c r="J19" s="19">
        <f t="shared" si="2"/>
        <v>0.008229166666666666</v>
      </c>
      <c r="K19" s="24"/>
      <c r="L19" s="21">
        <f t="shared" si="1"/>
        <v>0.003136574074074071</v>
      </c>
      <c r="M19" s="20"/>
      <c r="N19" s="17">
        <v>0.01719907407407407</v>
      </c>
      <c r="O19" s="17"/>
      <c r="P19" s="22"/>
      <c r="Q19" s="16"/>
    </row>
    <row r="20" spans="1:17" ht="14.25" thickBot="1" thickTop="1">
      <c r="A20" s="16">
        <v>25</v>
      </c>
      <c r="B20" s="15" t="s">
        <v>41</v>
      </c>
      <c r="C20" s="16">
        <v>1972</v>
      </c>
      <c r="D20" s="16" t="s">
        <v>14</v>
      </c>
      <c r="E20" s="17">
        <v>0.006689814814814814</v>
      </c>
      <c r="F20" s="17"/>
      <c r="G20" s="23"/>
      <c r="H20" s="17">
        <v>0.017002314814814814</v>
      </c>
      <c r="I20" s="41"/>
      <c r="J20" s="19">
        <f t="shared" si="2"/>
        <v>0.010312499999999999</v>
      </c>
      <c r="K20" s="24"/>
      <c r="L20" s="21">
        <f t="shared" si="1"/>
        <v>0.003437500000000003</v>
      </c>
      <c r="M20" s="20"/>
      <c r="N20" s="17">
        <v>0.020439814814814817</v>
      </c>
      <c r="O20" s="17"/>
      <c r="P20" s="22"/>
      <c r="Q20" s="16"/>
    </row>
    <row r="21" spans="1:17" ht="14.25" thickBot="1" thickTop="1">
      <c r="A21" s="16">
        <v>79</v>
      </c>
      <c r="B21" s="15" t="s">
        <v>42</v>
      </c>
      <c r="C21" s="16">
        <v>1968</v>
      </c>
      <c r="D21" s="16" t="s">
        <v>12</v>
      </c>
      <c r="E21" s="17">
        <v>0.006377314814814815</v>
      </c>
      <c r="F21" s="17"/>
      <c r="G21" s="23"/>
      <c r="H21" s="17">
        <v>0.016574074074074074</v>
      </c>
      <c r="I21" s="41"/>
      <c r="J21" s="19">
        <f t="shared" si="2"/>
        <v>0.01019675925925926</v>
      </c>
      <c r="K21" s="24"/>
      <c r="L21" s="21">
        <f t="shared" si="1"/>
        <v>0.0035763888888888894</v>
      </c>
      <c r="M21" s="20"/>
      <c r="N21" s="17">
        <v>0.020150462962962964</v>
      </c>
      <c r="O21" s="17"/>
      <c r="P21" s="22"/>
      <c r="Q21" s="16"/>
    </row>
    <row r="22" spans="1:17" ht="14.25" thickBot="1" thickTop="1">
      <c r="A22" s="16">
        <v>164</v>
      </c>
      <c r="B22" s="15" t="s">
        <v>43</v>
      </c>
      <c r="C22" s="16"/>
      <c r="D22" s="16" t="s">
        <v>13</v>
      </c>
      <c r="E22" s="17">
        <v>0.007430555555555555</v>
      </c>
      <c r="F22" s="17"/>
      <c r="G22" s="23"/>
      <c r="H22" s="17">
        <v>0.016527777777777777</v>
      </c>
      <c r="I22" s="41"/>
      <c r="J22" s="19">
        <f t="shared" si="2"/>
        <v>0.009097222222222222</v>
      </c>
      <c r="K22" s="20"/>
      <c r="L22" s="21">
        <f t="shared" si="1"/>
        <v>0.004166666666666669</v>
      </c>
      <c r="M22" s="20"/>
      <c r="N22" s="17">
        <v>0.020694444444444446</v>
      </c>
      <c r="O22" s="17"/>
      <c r="P22" s="22"/>
      <c r="Q22" s="16"/>
    </row>
    <row r="23" spans="1:17" ht="14.25" thickBot="1" thickTop="1">
      <c r="A23" s="16">
        <v>69</v>
      </c>
      <c r="B23" s="15" t="s">
        <v>10</v>
      </c>
      <c r="C23" s="16">
        <v>1970</v>
      </c>
      <c r="D23" s="16" t="s">
        <v>8</v>
      </c>
      <c r="E23" s="17">
        <v>0.0075</v>
      </c>
      <c r="F23" s="17"/>
      <c r="G23" s="23"/>
      <c r="H23" s="17">
        <v>0.017384259259259262</v>
      </c>
      <c r="I23" s="41"/>
      <c r="J23" s="19">
        <f t="shared" si="2"/>
        <v>0.009884259259259263</v>
      </c>
      <c r="K23" s="20"/>
      <c r="L23" s="21">
        <f t="shared" si="1"/>
        <v>0.004270833333333328</v>
      </c>
      <c r="M23" s="20"/>
      <c r="N23" s="17">
        <v>0.02165509259259259</v>
      </c>
      <c r="O23" s="17"/>
      <c r="P23" s="22"/>
      <c r="Q23" s="16"/>
    </row>
    <row r="24" spans="1:17" ht="14.25" thickBot="1" thickTop="1">
      <c r="A24" s="16">
        <v>6</v>
      </c>
      <c r="B24" s="29" t="s">
        <v>44</v>
      </c>
      <c r="C24" s="30">
        <v>1991</v>
      </c>
      <c r="D24" s="30" t="s">
        <v>8</v>
      </c>
      <c r="E24" s="31">
        <v>0.0072106481481481475</v>
      </c>
      <c r="F24" s="31"/>
      <c r="G24" s="32"/>
      <c r="H24" s="31">
        <v>0.01611111111111111</v>
      </c>
      <c r="I24" s="42"/>
      <c r="J24" s="19">
        <f t="shared" si="2"/>
        <v>0.008900462962962964</v>
      </c>
      <c r="K24" s="33"/>
      <c r="L24" s="21">
        <f t="shared" si="1"/>
        <v>0.0039467592592592575</v>
      </c>
      <c r="M24" s="33"/>
      <c r="N24" s="31">
        <v>0.02005787037037037</v>
      </c>
      <c r="O24" s="31"/>
      <c r="P24" s="34"/>
      <c r="Q24" s="30"/>
    </row>
    <row r="25" ht="13.5" thickTop="1"/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"/>
  <sheetViews>
    <sheetView workbookViewId="0" topLeftCell="A25">
      <selection activeCell="D54" sqref="D54"/>
    </sheetView>
  </sheetViews>
  <sheetFormatPr defaultColWidth="9.140625" defaultRowHeight="12.75"/>
  <cols>
    <col min="1" max="1" width="3.57421875" style="0" customWidth="1"/>
    <col min="2" max="2" width="17.57421875" style="0" customWidth="1"/>
    <col min="4" max="4" width="13.140625" style="0" customWidth="1"/>
    <col min="7" max="7" width="0" style="0" hidden="1" customWidth="1"/>
    <col min="9" max="9" width="8.57421875" style="0" customWidth="1"/>
    <col min="10" max="10" width="10.7109375" style="0" customWidth="1"/>
    <col min="13" max="13" width="6.8515625" style="0" customWidth="1"/>
    <col min="14" max="14" width="5.7109375" style="0" customWidth="1"/>
    <col min="15" max="15" width="5.140625" style="0" customWidth="1"/>
    <col min="16" max="16" width="8.140625" style="0" customWidth="1"/>
  </cols>
  <sheetData>
    <row r="1" spans="1:2" ht="23.25">
      <c r="A1" s="1" t="s">
        <v>65</v>
      </c>
      <c r="B1" s="1"/>
    </row>
    <row r="2" spans="1:2" ht="18">
      <c r="A2" s="37" t="s">
        <v>77</v>
      </c>
      <c r="B2" s="37"/>
    </row>
    <row r="3" spans="1:10" ht="12.75">
      <c r="A3" s="2" t="s">
        <v>78</v>
      </c>
      <c r="B3" s="2"/>
      <c r="H3" s="54"/>
      <c r="I3" s="54"/>
      <c r="J3" s="54"/>
    </row>
    <row r="4" spans="2:11" ht="8.25" customHeight="1">
      <c r="B4" s="2"/>
      <c r="G4" s="54"/>
      <c r="H4" s="74"/>
      <c r="I4" s="74"/>
      <c r="J4" s="74"/>
      <c r="K4" s="75"/>
    </row>
    <row r="5" spans="1:15" ht="15.75">
      <c r="A5" s="27" t="s">
        <v>7</v>
      </c>
      <c r="B5" s="27"/>
      <c r="C5" s="3"/>
      <c r="D5" s="3"/>
      <c r="E5" s="4"/>
      <c r="F5" s="5"/>
      <c r="G5" s="4"/>
      <c r="H5" s="52"/>
      <c r="I5" s="53"/>
      <c r="J5" s="52"/>
      <c r="K5" s="51"/>
      <c r="L5" s="7"/>
      <c r="M5" s="8"/>
      <c r="N5" s="8"/>
      <c r="O5" s="3"/>
    </row>
    <row r="6" spans="1:16" ht="13.5" thickBot="1">
      <c r="A6" s="9" t="s">
        <v>46</v>
      </c>
      <c r="B6" s="9"/>
      <c r="C6" s="3"/>
      <c r="D6" s="3"/>
      <c r="E6" s="4"/>
      <c r="F6" s="10"/>
      <c r="G6" s="4"/>
      <c r="H6" s="6"/>
      <c r="I6" s="10"/>
      <c r="J6" s="6"/>
      <c r="K6" s="10"/>
      <c r="L6" s="11"/>
      <c r="M6" s="11"/>
      <c r="N6" s="11"/>
      <c r="O6" s="3"/>
      <c r="P6" s="36"/>
    </row>
    <row r="7" spans="1:16" ht="14.25" thickBot="1" thickTop="1">
      <c r="A7" s="12" t="s">
        <v>17</v>
      </c>
      <c r="B7" s="12" t="s">
        <v>2</v>
      </c>
      <c r="C7" s="12" t="s">
        <v>3</v>
      </c>
      <c r="D7" s="13" t="s">
        <v>4</v>
      </c>
      <c r="E7" s="14" t="s">
        <v>0</v>
      </c>
      <c r="F7" s="14"/>
      <c r="G7" s="3"/>
      <c r="H7" s="77"/>
      <c r="I7" s="3"/>
      <c r="J7" s="77"/>
      <c r="K7" s="3"/>
      <c r="L7" s="78"/>
      <c r="M7" s="3"/>
      <c r="N7" s="3"/>
      <c r="O7" s="3"/>
      <c r="P7" s="3"/>
    </row>
    <row r="8" spans="1:16" ht="14.25" thickBot="1" thickTop="1">
      <c r="A8" s="12">
        <v>56</v>
      </c>
      <c r="B8" s="57" t="s">
        <v>141</v>
      </c>
      <c r="C8" s="12">
        <v>2007</v>
      </c>
      <c r="D8" s="13"/>
      <c r="E8" s="57" t="s">
        <v>142</v>
      </c>
      <c r="F8" s="55"/>
      <c r="G8" s="6"/>
      <c r="H8" s="6"/>
      <c r="I8" s="26"/>
      <c r="J8" s="6"/>
      <c r="K8" s="26"/>
      <c r="L8" s="63"/>
      <c r="M8" s="60"/>
      <c r="N8" s="60"/>
      <c r="O8" s="61"/>
      <c r="P8" s="62"/>
    </row>
    <row r="9" spans="1:16" ht="14.25" thickBot="1" thickTop="1">
      <c r="A9" s="12">
        <v>59</v>
      </c>
      <c r="B9" s="57" t="s">
        <v>137</v>
      </c>
      <c r="C9" s="12"/>
      <c r="D9" s="87" t="s">
        <v>138</v>
      </c>
      <c r="E9" s="57" t="s">
        <v>139</v>
      </c>
      <c r="F9" s="55"/>
      <c r="G9" s="6"/>
      <c r="H9" s="6"/>
      <c r="I9" s="26"/>
      <c r="J9" s="6"/>
      <c r="K9" s="26"/>
      <c r="L9" s="63"/>
      <c r="M9" s="60"/>
      <c r="N9" s="60"/>
      <c r="O9" s="61"/>
      <c r="P9" s="62"/>
    </row>
    <row r="10" spans="1:16" ht="14.25" thickBot="1" thickTop="1">
      <c r="A10" s="12">
        <v>36</v>
      </c>
      <c r="B10" s="57" t="s">
        <v>144</v>
      </c>
      <c r="C10" s="12">
        <v>2007</v>
      </c>
      <c r="D10" s="13"/>
      <c r="E10" s="57" t="s">
        <v>139</v>
      </c>
      <c r="F10" s="55"/>
      <c r="G10" s="6"/>
      <c r="H10" s="6"/>
      <c r="I10" s="26"/>
      <c r="J10" s="6"/>
      <c r="K10" s="26"/>
      <c r="L10" s="63"/>
      <c r="M10" s="60"/>
      <c r="N10" s="60"/>
      <c r="O10" s="61"/>
      <c r="P10" s="62"/>
    </row>
    <row r="11" spans="1:16" ht="14.25" thickBot="1" thickTop="1">
      <c r="A11" s="57">
        <v>54</v>
      </c>
      <c r="B11" s="57" t="s">
        <v>135</v>
      </c>
      <c r="C11" s="12">
        <v>2006</v>
      </c>
      <c r="D11" s="87"/>
      <c r="E11" s="57" t="s">
        <v>136</v>
      </c>
      <c r="F11" s="79"/>
      <c r="G11" s="6"/>
      <c r="H11" s="6"/>
      <c r="I11" s="26"/>
      <c r="J11" s="6"/>
      <c r="K11" s="26"/>
      <c r="L11" s="63"/>
      <c r="M11" s="60"/>
      <c r="N11" s="60"/>
      <c r="O11" s="61"/>
      <c r="P11" s="62"/>
    </row>
    <row r="12" spans="1:16" ht="14.25" thickBot="1" thickTop="1">
      <c r="A12" s="12">
        <v>49</v>
      </c>
      <c r="B12" s="57" t="s">
        <v>57</v>
      </c>
      <c r="C12" s="12">
        <v>2005</v>
      </c>
      <c r="D12" s="13"/>
      <c r="E12" s="57" t="s">
        <v>136</v>
      </c>
      <c r="F12" s="55"/>
      <c r="G12" s="6"/>
      <c r="H12" s="6"/>
      <c r="I12" s="26"/>
      <c r="J12" s="6"/>
      <c r="K12" s="26"/>
      <c r="L12" s="63"/>
      <c r="M12" s="60"/>
      <c r="N12" s="60"/>
      <c r="O12" s="61"/>
      <c r="P12" s="62"/>
    </row>
    <row r="13" spans="1:16" ht="14.25" thickBot="1" thickTop="1">
      <c r="A13" s="12">
        <v>20</v>
      </c>
      <c r="B13" s="57" t="s">
        <v>149</v>
      </c>
      <c r="C13" s="12">
        <v>2005</v>
      </c>
      <c r="D13" s="87" t="s">
        <v>93</v>
      </c>
      <c r="E13" s="57" t="s">
        <v>150</v>
      </c>
      <c r="F13" s="55"/>
      <c r="G13" s="6"/>
      <c r="H13" s="6"/>
      <c r="I13" s="26"/>
      <c r="J13" s="6"/>
      <c r="K13" s="26"/>
      <c r="L13" s="63"/>
      <c r="M13" s="60"/>
      <c r="N13" s="60"/>
      <c r="O13" s="61"/>
      <c r="P13" s="62"/>
    </row>
    <row r="14" spans="1:16" ht="14.25" thickBot="1" thickTop="1">
      <c r="A14" s="12">
        <v>60</v>
      </c>
      <c r="B14" s="57" t="s">
        <v>56</v>
      </c>
      <c r="C14" s="12">
        <v>2004</v>
      </c>
      <c r="D14" s="13"/>
      <c r="E14" s="57" t="s">
        <v>140</v>
      </c>
      <c r="F14" s="55"/>
      <c r="G14" s="6"/>
      <c r="H14" s="6"/>
      <c r="I14" s="26"/>
      <c r="J14" s="6"/>
      <c r="K14" s="26"/>
      <c r="L14" s="63"/>
      <c r="M14" s="60"/>
      <c r="N14" s="60"/>
      <c r="O14" s="61"/>
      <c r="P14" s="62"/>
    </row>
    <row r="15" spans="1:16" ht="14.25" thickBot="1" thickTop="1">
      <c r="A15" s="57">
        <v>46</v>
      </c>
      <c r="B15" s="57" t="s">
        <v>143</v>
      </c>
      <c r="C15" s="12"/>
      <c r="D15" s="13"/>
      <c r="E15" s="57" t="s">
        <v>140</v>
      </c>
      <c r="F15" s="55"/>
      <c r="G15" s="6"/>
      <c r="H15" s="6"/>
      <c r="I15" s="26"/>
      <c r="J15" s="6"/>
      <c r="K15" s="26"/>
      <c r="L15" s="63"/>
      <c r="M15" s="60"/>
      <c r="N15" s="60"/>
      <c r="O15" s="61"/>
      <c r="P15" s="62"/>
    </row>
    <row r="16" spans="1:16" ht="14.25" thickBot="1" thickTop="1">
      <c r="A16" s="12">
        <v>10</v>
      </c>
      <c r="B16" s="57" t="s">
        <v>76</v>
      </c>
      <c r="C16" s="12">
        <v>2004</v>
      </c>
      <c r="D16" s="13"/>
      <c r="E16" s="57" t="s">
        <v>140</v>
      </c>
      <c r="F16" s="55"/>
      <c r="G16" s="6"/>
      <c r="H16" s="6"/>
      <c r="I16" s="26"/>
      <c r="J16" s="6"/>
      <c r="K16" s="26"/>
      <c r="L16" s="63"/>
      <c r="M16" s="60"/>
      <c r="N16" s="60"/>
      <c r="O16" s="61"/>
      <c r="P16" s="62"/>
    </row>
    <row r="17" spans="1:16" ht="14.25" thickBot="1" thickTop="1">
      <c r="A17" s="12">
        <v>15</v>
      </c>
      <c r="B17" s="57" t="s">
        <v>147</v>
      </c>
      <c r="C17" s="12">
        <v>2003</v>
      </c>
      <c r="D17" s="87" t="s">
        <v>8</v>
      </c>
      <c r="E17" s="57" t="s">
        <v>140</v>
      </c>
      <c r="F17" s="55"/>
      <c r="G17" s="6"/>
      <c r="H17" s="6"/>
      <c r="I17" s="26"/>
      <c r="J17" s="6"/>
      <c r="K17" s="26"/>
      <c r="L17" s="63"/>
      <c r="M17" s="60"/>
      <c r="N17" s="60"/>
      <c r="O17" s="61"/>
      <c r="P17" s="62"/>
    </row>
    <row r="18" spans="1:16" ht="14.25" thickBot="1" thickTop="1">
      <c r="A18" s="80">
        <v>1</v>
      </c>
      <c r="B18" s="57" t="s">
        <v>151</v>
      </c>
      <c r="C18" s="12">
        <v>2006</v>
      </c>
      <c r="D18" s="87" t="s">
        <v>8</v>
      </c>
      <c r="E18" s="57" t="s">
        <v>152</v>
      </c>
      <c r="F18" s="55"/>
      <c r="G18" s="6"/>
      <c r="H18" s="6"/>
      <c r="I18" s="26"/>
      <c r="J18" s="6"/>
      <c r="K18" s="26"/>
      <c r="L18" s="63"/>
      <c r="M18" s="60"/>
      <c r="N18" s="60"/>
      <c r="O18" s="61"/>
      <c r="P18" s="62"/>
    </row>
    <row r="19" spans="1:16" ht="14.25" thickBot="1" thickTop="1">
      <c r="A19" s="80">
        <v>9</v>
      </c>
      <c r="B19" s="57" t="s">
        <v>58</v>
      </c>
      <c r="C19" s="12">
        <v>2006</v>
      </c>
      <c r="D19" s="87" t="s">
        <v>59</v>
      </c>
      <c r="E19" s="57" t="s">
        <v>152</v>
      </c>
      <c r="F19" s="55"/>
      <c r="G19" s="6"/>
      <c r="H19" s="6"/>
      <c r="I19" s="26"/>
      <c r="J19" s="6"/>
      <c r="K19" s="26"/>
      <c r="L19" s="63"/>
      <c r="M19" s="60"/>
      <c r="N19" s="60"/>
      <c r="O19" s="61"/>
      <c r="P19" s="62"/>
    </row>
    <row r="20" spans="1:16" ht="14.25" thickBot="1" thickTop="1">
      <c r="A20" s="12">
        <v>44</v>
      </c>
      <c r="B20" s="57" t="s">
        <v>145</v>
      </c>
      <c r="C20" s="12">
        <v>2005</v>
      </c>
      <c r="D20" s="87" t="s">
        <v>13</v>
      </c>
      <c r="E20" s="57" t="s">
        <v>146</v>
      </c>
      <c r="F20" s="55"/>
      <c r="G20" s="6"/>
      <c r="H20" s="6"/>
      <c r="I20" s="26"/>
      <c r="J20" s="6"/>
      <c r="K20" s="26"/>
      <c r="L20" s="63"/>
      <c r="M20" s="60"/>
      <c r="N20" s="60"/>
      <c r="O20" s="61"/>
      <c r="P20" s="62"/>
    </row>
    <row r="21" spans="1:16" ht="14.25" thickBot="1" thickTop="1">
      <c r="A21" s="12">
        <v>38</v>
      </c>
      <c r="B21" s="57" t="s">
        <v>148</v>
      </c>
      <c r="C21" s="12">
        <v>2005</v>
      </c>
      <c r="D21" s="87" t="s">
        <v>138</v>
      </c>
      <c r="E21" s="57" t="s">
        <v>146</v>
      </c>
      <c r="F21" s="55"/>
      <c r="G21" s="6"/>
      <c r="H21" s="6"/>
      <c r="I21" s="26"/>
      <c r="J21" s="6"/>
      <c r="K21" s="26"/>
      <c r="L21" s="63"/>
      <c r="M21" s="60"/>
      <c r="N21" s="60"/>
      <c r="O21" s="61"/>
      <c r="P21" s="62"/>
    </row>
    <row r="22" spans="1:16" ht="14.25" thickBot="1" thickTop="1">
      <c r="A22" s="80">
        <v>4</v>
      </c>
      <c r="B22" s="57" t="s">
        <v>153</v>
      </c>
      <c r="C22" s="12">
        <v>2005</v>
      </c>
      <c r="D22" s="87" t="s">
        <v>59</v>
      </c>
      <c r="E22" s="57" t="s">
        <v>146</v>
      </c>
      <c r="F22" s="55"/>
      <c r="G22" s="6"/>
      <c r="H22" s="6"/>
      <c r="I22" s="26"/>
      <c r="J22" s="6"/>
      <c r="K22" s="26"/>
      <c r="L22" s="63"/>
      <c r="M22" s="60"/>
      <c r="N22" s="60"/>
      <c r="O22" s="61"/>
      <c r="P22" s="62"/>
    </row>
    <row r="23" spans="1:16" ht="8.25" customHeight="1" thickTop="1">
      <c r="A23" s="3"/>
      <c r="B23" s="3"/>
      <c r="C23" s="3"/>
      <c r="D23" s="3"/>
      <c r="E23" s="59"/>
      <c r="F23" s="26"/>
      <c r="G23" s="6"/>
      <c r="H23" s="6"/>
      <c r="I23" s="26"/>
      <c r="J23" s="6"/>
      <c r="K23" s="26"/>
      <c r="L23" s="63"/>
      <c r="M23" s="60"/>
      <c r="N23" s="60"/>
      <c r="O23" s="61"/>
      <c r="P23" s="62"/>
    </row>
    <row r="24" spans="1:16" ht="15.75">
      <c r="A24" s="27" t="s">
        <v>47</v>
      </c>
      <c r="B24" s="25"/>
      <c r="C24" s="3"/>
      <c r="D24" s="3"/>
      <c r="E24" s="6"/>
      <c r="F24" s="26"/>
      <c r="G24" s="6"/>
      <c r="H24" s="6"/>
      <c r="I24" s="5"/>
      <c r="J24" s="6"/>
      <c r="K24" s="5"/>
      <c r="L24" s="6"/>
      <c r="M24" s="8"/>
      <c r="N24" s="8"/>
      <c r="O24" s="3"/>
      <c r="P24" s="3"/>
    </row>
    <row r="25" spans="1:16" ht="13.5" thickBot="1">
      <c r="A25" s="9" t="s">
        <v>48</v>
      </c>
      <c r="B25" s="25"/>
      <c r="C25" s="3"/>
      <c r="D25" s="3"/>
      <c r="E25" s="6"/>
      <c r="F25" s="26"/>
      <c r="G25" s="6"/>
      <c r="H25" s="6"/>
      <c r="I25" s="5"/>
      <c r="J25" s="6"/>
      <c r="K25" s="5"/>
      <c r="L25" s="6"/>
      <c r="M25" s="8"/>
      <c r="N25" s="8"/>
      <c r="O25" s="3"/>
      <c r="P25" s="3"/>
    </row>
    <row r="26" spans="1:16" ht="14.25" thickBot="1" thickTop="1">
      <c r="A26" s="12" t="s">
        <v>17</v>
      </c>
      <c r="B26" s="12" t="s">
        <v>2</v>
      </c>
      <c r="C26" s="12" t="s">
        <v>3</v>
      </c>
      <c r="D26" s="13" t="s">
        <v>4</v>
      </c>
      <c r="E26" s="38" t="s">
        <v>16</v>
      </c>
      <c r="F26" s="14" t="s">
        <v>11</v>
      </c>
      <c r="G26" s="28" t="s">
        <v>15</v>
      </c>
      <c r="H26" s="39" t="s">
        <v>5</v>
      </c>
      <c r="I26" s="14" t="s">
        <v>11</v>
      </c>
      <c r="J26" s="38" t="s">
        <v>16</v>
      </c>
      <c r="K26" s="14" t="s">
        <v>11</v>
      </c>
      <c r="L26" s="38" t="s">
        <v>6</v>
      </c>
      <c r="M26" s="14" t="s">
        <v>1</v>
      </c>
      <c r="N26" s="14" t="s">
        <v>117</v>
      </c>
      <c r="O26" s="14" t="s">
        <v>0</v>
      </c>
      <c r="P26" s="14" t="s">
        <v>45</v>
      </c>
    </row>
    <row r="27" spans="1:16" ht="14.25" thickBot="1" thickTop="1">
      <c r="A27" s="80">
        <v>34</v>
      </c>
      <c r="B27" s="67" t="s">
        <v>60</v>
      </c>
      <c r="C27" s="12">
        <v>1998</v>
      </c>
      <c r="D27" s="57" t="s">
        <v>13</v>
      </c>
      <c r="E27" s="58">
        <v>0.007233796296296296</v>
      </c>
      <c r="F27" s="56">
        <v>2</v>
      </c>
      <c r="G27" s="47">
        <v>0.010590277777777777</v>
      </c>
      <c r="H27" s="47">
        <f aca="true" t="shared" si="0" ref="H27:H49">SUM(G27-E27)</f>
        <v>0.0033564814814814803</v>
      </c>
      <c r="I27" s="56">
        <v>2</v>
      </c>
      <c r="J27" s="47">
        <f aca="true" t="shared" si="1" ref="J27:J49">SUM(L27-G27)</f>
        <v>0.004953703703703703</v>
      </c>
      <c r="K27" s="56">
        <v>3</v>
      </c>
      <c r="L27" s="68">
        <v>0.01554398148148148</v>
      </c>
      <c r="M27" s="69">
        <v>1</v>
      </c>
      <c r="N27" s="57" t="s">
        <v>129</v>
      </c>
      <c r="O27" s="86">
        <v>1</v>
      </c>
      <c r="P27" s="86">
        <v>50</v>
      </c>
    </row>
    <row r="28" spans="1:16" ht="14.25" thickBot="1" thickTop="1">
      <c r="A28" s="80">
        <v>6</v>
      </c>
      <c r="B28" s="67" t="s">
        <v>79</v>
      </c>
      <c r="C28" s="12">
        <v>1999</v>
      </c>
      <c r="D28" s="57" t="s">
        <v>80</v>
      </c>
      <c r="E28" s="58">
        <v>0.007222222222222223</v>
      </c>
      <c r="F28" s="56">
        <v>1</v>
      </c>
      <c r="G28" s="47">
        <v>0.01105324074074074</v>
      </c>
      <c r="H28" s="47">
        <f t="shared" si="0"/>
        <v>0.0038310185185185175</v>
      </c>
      <c r="I28" s="56">
        <v>11</v>
      </c>
      <c r="J28" s="47">
        <f t="shared" si="1"/>
        <v>0.004814814814814815</v>
      </c>
      <c r="K28" s="56">
        <v>1</v>
      </c>
      <c r="L28" s="68">
        <v>0.015868055555555555</v>
      </c>
      <c r="M28" s="69">
        <v>2</v>
      </c>
      <c r="N28" s="57" t="s">
        <v>129</v>
      </c>
      <c r="O28" s="86">
        <v>2</v>
      </c>
      <c r="P28" s="86">
        <v>40</v>
      </c>
    </row>
    <row r="29" spans="1:16" ht="14.25" thickBot="1" thickTop="1">
      <c r="A29" s="80">
        <v>47</v>
      </c>
      <c r="B29" s="67" t="s">
        <v>81</v>
      </c>
      <c r="C29" s="12">
        <v>2000</v>
      </c>
      <c r="D29" s="57" t="s">
        <v>80</v>
      </c>
      <c r="E29" s="58">
        <v>0.007291666666666666</v>
      </c>
      <c r="F29" s="56">
        <v>4</v>
      </c>
      <c r="G29" s="47">
        <v>0.011041666666666667</v>
      </c>
      <c r="H29" s="47">
        <f t="shared" si="0"/>
        <v>0.0037500000000000007</v>
      </c>
      <c r="I29" s="56">
        <v>9</v>
      </c>
      <c r="J29" s="47">
        <f t="shared" si="1"/>
        <v>0.004837962962962962</v>
      </c>
      <c r="K29" s="56">
        <v>2</v>
      </c>
      <c r="L29" s="68">
        <v>0.01587962962962963</v>
      </c>
      <c r="M29" s="69">
        <v>3</v>
      </c>
      <c r="N29" s="57" t="s">
        <v>130</v>
      </c>
      <c r="O29" s="86">
        <v>1</v>
      </c>
      <c r="P29" s="86">
        <v>50</v>
      </c>
    </row>
    <row r="30" spans="1:16" ht="14.25" thickBot="1" thickTop="1">
      <c r="A30" s="80">
        <v>35</v>
      </c>
      <c r="B30" s="67" t="s">
        <v>82</v>
      </c>
      <c r="C30" s="12">
        <v>2002</v>
      </c>
      <c r="D30" s="57" t="s">
        <v>83</v>
      </c>
      <c r="E30" s="58">
        <v>0.007291666666666666</v>
      </c>
      <c r="F30" s="56">
        <v>4</v>
      </c>
      <c r="G30" s="47">
        <v>0.010798611111111111</v>
      </c>
      <c r="H30" s="47">
        <f t="shared" si="0"/>
        <v>0.0035069444444444453</v>
      </c>
      <c r="I30" s="56">
        <v>5</v>
      </c>
      <c r="J30" s="47">
        <f t="shared" si="1"/>
        <v>0.005092592592592591</v>
      </c>
      <c r="K30" s="56">
        <v>5</v>
      </c>
      <c r="L30" s="68">
        <v>0.015891203703703703</v>
      </c>
      <c r="M30" s="69">
        <v>4</v>
      </c>
      <c r="N30" s="57" t="s">
        <v>131</v>
      </c>
      <c r="O30" s="86">
        <v>1</v>
      </c>
      <c r="P30" s="86">
        <v>50</v>
      </c>
    </row>
    <row r="31" spans="1:16" ht="14.25" thickBot="1" thickTop="1">
      <c r="A31" s="80">
        <v>30</v>
      </c>
      <c r="B31" s="67" t="s">
        <v>84</v>
      </c>
      <c r="C31" s="12">
        <v>1998</v>
      </c>
      <c r="D31" s="81" t="s">
        <v>85</v>
      </c>
      <c r="E31" s="58">
        <v>0.007314814814814815</v>
      </c>
      <c r="F31" s="56">
        <v>8</v>
      </c>
      <c r="G31" s="47">
        <v>0.011226851851851854</v>
      </c>
      <c r="H31" s="47">
        <f t="shared" si="0"/>
        <v>0.003912037037037039</v>
      </c>
      <c r="I31" s="56">
        <v>12</v>
      </c>
      <c r="J31" s="47">
        <f t="shared" si="1"/>
        <v>0.005162037037037036</v>
      </c>
      <c r="K31" s="56">
        <v>6</v>
      </c>
      <c r="L31" s="68">
        <v>0.01638888888888889</v>
      </c>
      <c r="M31" s="69">
        <v>5</v>
      </c>
      <c r="N31" s="57" t="s">
        <v>132</v>
      </c>
      <c r="O31" s="86">
        <v>1</v>
      </c>
      <c r="P31" s="86">
        <v>50</v>
      </c>
    </row>
    <row r="32" spans="1:16" ht="14.25" thickBot="1" thickTop="1">
      <c r="A32" s="80">
        <v>48</v>
      </c>
      <c r="B32" s="67" t="s">
        <v>86</v>
      </c>
      <c r="C32" s="12">
        <v>1999</v>
      </c>
      <c r="D32" s="57" t="s">
        <v>80</v>
      </c>
      <c r="E32" s="58">
        <v>0.007256944444444444</v>
      </c>
      <c r="F32" s="56">
        <v>3</v>
      </c>
      <c r="G32" s="47">
        <v>0.011041666666666667</v>
      </c>
      <c r="H32" s="47">
        <f t="shared" si="0"/>
        <v>0.0037847222222222223</v>
      </c>
      <c r="I32" s="56">
        <v>10</v>
      </c>
      <c r="J32" s="47">
        <f t="shared" si="1"/>
        <v>0.005439814814814816</v>
      </c>
      <c r="K32" s="56">
        <v>9</v>
      </c>
      <c r="L32" s="68">
        <v>0.016481481481481482</v>
      </c>
      <c r="M32" s="69">
        <v>6</v>
      </c>
      <c r="N32" s="57" t="s">
        <v>129</v>
      </c>
      <c r="O32" s="86">
        <v>3</v>
      </c>
      <c r="P32" s="86">
        <v>35</v>
      </c>
    </row>
    <row r="33" spans="1:16" ht="14.25" thickBot="1" thickTop="1">
      <c r="A33" s="80">
        <v>76</v>
      </c>
      <c r="B33" s="67" t="s">
        <v>87</v>
      </c>
      <c r="C33" s="12">
        <v>2000</v>
      </c>
      <c r="D33" s="57" t="s">
        <v>80</v>
      </c>
      <c r="E33" s="58">
        <v>0.007291666666666666</v>
      </c>
      <c r="F33" s="56">
        <v>4</v>
      </c>
      <c r="G33" s="47">
        <v>0.011585648148148149</v>
      </c>
      <c r="H33" s="47">
        <f t="shared" si="0"/>
        <v>0.004293981481481483</v>
      </c>
      <c r="I33" s="56">
        <v>17</v>
      </c>
      <c r="J33" s="47">
        <f t="shared" si="1"/>
        <v>0.005069444444444444</v>
      </c>
      <c r="K33" s="56">
        <v>4</v>
      </c>
      <c r="L33" s="68">
        <v>0.016655092592592593</v>
      </c>
      <c r="M33" s="69">
        <v>7</v>
      </c>
      <c r="N33" s="57" t="s">
        <v>130</v>
      </c>
      <c r="O33" s="86">
        <v>2</v>
      </c>
      <c r="P33" s="86">
        <v>40</v>
      </c>
    </row>
    <row r="34" spans="1:16" ht="14.25" thickBot="1" thickTop="1">
      <c r="A34" s="80">
        <v>18</v>
      </c>
      <c r="B34" s="67" t="s">
        <v>88</v>
      </c>
      <c r="C34" s="12">
        <v>2002</v>
      </c>
      <c r="D34" s="81" t="s">
        <v>89</v>
      </c>
      <c r="E34" s="58">
        <v>0.008252314814814815</v>
      </c>
      <c r="F34" s="56">
        <v>11</v>
      </c>
      <c r="G34" s="47">
        <v>0.011770833333333333</v>
      </c>
      <c r="H34" s="47">
        <f t="shared" si="0"/>
        <v>0.003518518518518518</v>
      </c>
      <c r="I34" s="65">
        <v>6</v>
      </c>
      <c r="J34" s="47">
        <f t="shared" si="1"/>
        <v>0.005254629629629628</v>
      </c>
      <c r="K34" s="66">
        <v>7</v>
      </c>
      <c r="L34" s="68">
        <v>0.01702546296296296</v>
      </c>
      <c r="M34" s="69">
        <v>8</v>
      </c>
      <c r="N34" s="57" t="s">
        <v>131</v>
      </c>
      <c r="O34" s="86">
        <v>2</v>
      </c>
      <c r="P34" s="86">
        <v>40</v>
      </c>
    </row>
    <row r="35" spans="1:16" ht="14.25" thickBot="1" thickTop="1">
      <c r="A35" s="80">
        <v>62</v>
      </c>
      <c r="B35" s="67" t="s">
        <v>67</v>
      </c>
      <c r="C35" s="12">
        <v>2001</v>
      </c>
      <c r="D35" s="57" t="s">
        <v>13</v>
      </c>
      <c r="E35" s="58">
        <v>0.008217592592592594</v>
      </c>
      <c r="F35" s="56">
        <v>10</v>
      </c>
      <c r="G35" s="47">
        <v>0.011701388888888891</v>
      </c>
      <c r="H35" s="47">
        <f t="shared" si="0"/>
        <v>0.0034837962962962973</v>
      </c>
      <c r="I35" s="65">
        <v>3</v>
      </c>
      <c r="J35" s="47">
        <f t="shared" si="1"/>
        <v>0.00534722222222222</v>
      </c>
      <c r="K35" s="66">
        <v>8</v>
      </c>
      <c r="L35" s="68">
        <v>0.01704861111111111</v>
      </c>
      <c r="M35" s="69">
        <v>9</v>
      </c>
      <c r="N35" s="57" t="s">
        <v>130</v>
      </c>
      <c r="O35" s="86">
        <v>3</v>
      </c>
      <c r="P35" s="86">
        <v>35</v>
      </c>
    </row>
    <row r="36" spans="1:16" ht="14.25" thickBot="1" thickTop="1">
      <c r="A36" s="80">
        <v>5</v>
      </c>
      <c r="B36" s="67" t="s">
        <v>90</v>
      </c>
      <c r="C36" s="12">
        <v>1999</v>
      </c>
      <c r="D36" s="57" t="s">
        <v>13</v>
      </c>
      <c r="E36" s="58">
        <v>0.008194444444444445</v>
      </c>
      <c r="F36" s="56">
        <v>9</v>
      </c>
      <c r="G36" s="47">
        <v>0.011805555555555555</v>
      </c>
      <c r="H36" s="47">
        <f t="shared" si="0"/>
        <v>0.00361111111111111</v>
      </c>
      <c r="I36" s="65">
        <v>7</v>
      </c>
      <c r="J36" s="47">
        <f t="shared" si="1"/>
        <v>0.005671296296296296</v>
      </c>
      <c r="K36" s="66">
        <v>10</v>
      </c>
      <c r="L36" s="68">
        <v>0.01747685185185185</v>
      </c>
      <c r="M36" s="69">
        <v>10</v>
      </c>
      <c r="N36" s="57" t="s">
        <v>132</v>
      </c>
      <c r="O36" s="86">
        <v>2</v>
      </c>
      <c r="P36" s="86">
        <v>40</v>
      </c>
    </row>
    <row r="37" spans="1:16" ht="14.25" thickBot="1" thickTop="1">
      <c r="A37" s="80">
        <v>42</v>
      </c>
      <c r="B37" s="67" t="s">
        <v>55</v>
      </c>
      <c r="C37" s="12">
        <v>2002</v>
      </c>
      <c r="D37" s="57" t="s">
        <v>13</v>
      </c>
      <c r="E37" s="58">
        <v>0.008784722222222223</v>
      </c>
      <c r="F37" s="56">
        <v>15</v>
      </c>
      <c r="G37" s="47">
        <v>0.012280092592592592</v>
      </c>
      <c r="H37" s="47">
        <f t="shared" si="0"/>
        <v>0.003495370370370369</v>
      </c>
      <c r="I37" s="65">
        <v>4</v>
      </c>
      <c r="J37" s="47">
        <f t="shared" si="1"/>
        <v>0.005960648148148149</v>
      </c>
      <c r="K37" s="66">
        <v>12</v>
      </c>
      <c r="L37" s="68">
        <v>0.01824074074074074</v>
      </c>
      <c r="M37" s="69">
        <v>11</v>
      </c>
      <c r="N37" s="57" t="s">
        <v>133</v>
      </c>
      <c r="O37" s="86">
        <v>1</v>
      </c>
      <c r="P37" s="86">
        <v>50</v>
      </c>
    </row>
    <row r="38" spans="1:16" ht="14.25" thickBot="1" thickTop="1">
      <c r="A38" s="80">
        <v>19</v>
      </c>
      <c r="B38" s="67" t="s">
        <v>91</v>
      </c>
      <c r="C38" s="12">
        <v>2000</v>
      </c>
      <c r="D38" s="57" t="s">
        <v>54</v>
      </c>
      <c r="E38" s="58">
        <v>0.008518518518518519</v>
      </c>
      <c r="F38" s="56">
        <v>12</v>
      </c>
      <c r="G38" s="47">
        <v>0.012430555555555554</v>
      </c>
      <c r="H38" s="47">
        <f t="shared" si="0"/>
        <v>0.003912037037037035</v>
      </c>
      <c r="I38" s="65">
        <v>12</v>
      </c>
      <c r="J38" s="47">
        <f t="shared" si="1"/>
        <v>0.006006944444444445</v>
      </c>
      <c r="K38" s="66">
        <v>13</v>
      </c>
      <c r="L38" s="68">
        <v>0.0184375</v>
      </c>
      <c r="M38" s="69">
        <v>12</v>
      </c>
      <c r="N38" s="57" t="s">
        <v>130</v>
      </c>
      <c r="O38" s="86">
        <v>4</v>
      </c>
      <c r="P38" s="86">
        <v>33</v>
      </c>
    </row>
    <row r="39" spans="1:16" ht="14.25" thickBot="1" thickTop="1">
      <c r="A39" s="80">
        <v>65</v>
      </c>
      <c r="B39" s="67" t="s">
        <v>68</v>
      </c>
      <c r="C39" s="12">
        <v>2001</v>
      </c>
      <c r="D39" s="57" t="s">
        <v>13</v>
      </c>
      <c r="E39" s="58">
        <v>0.008796296296296297</v>
      </c>
      <c r="F39" s="56">
        <v>16</v>
      </c>
      <c r="G39" s="47">
        <v>0.012407407407407409</v>
      </c>
      <c r="H39" s="47">
        <f t="shared" si="0"/>
        <v>0.003611111111111112</v>
      </c>
      <c r="I39" s="65">
        <v>7</v>
      </c>
      <c r="J39" s="47">
        <f t="shared" si="1"/>
        <v>0.0060648148148148145</v>
      </c>
      <c r="K39" s="66">
        <v>14</v>
      </c>
      <c r="L39" s="68">
        <v>0.018472222222222223</v>
      </c>
      <c r="M39" s="69">
        <v>13</v>
      </c>
      <c r="N39" s="57" t="s">
        <v>134</v>
      </c>
      <c r="O39" s="86">
        <v>1</v>
      </c>
      <c r="P39" s="86">
        <v>50</v>
      </c>
    </row>
    <row r="40" spans="1:16" ht="14.25" thickBot="1" thickTop="1">
      <c r="A40" s="80">
        <v>57</v>
      </c>
      <c r="B40" s="67" t="s">
        <v>62</v>
      </c>
      <c r="C40" s="12">
        <v>1999</v>
      </c>
      <c r="D40" s="57" t="s">
        <v>13</v>
      </c>
      <c r="E40" s="58">
        <v>0.008761574074074074</v>
      </c>
      <c r="F40" s="56">
        <v>14</v>
      </c>
      <c r="G40" s="47">
        <v>0.013379629629629628</v>
      </c>
      <c r="H40" s="47">
        <f t="shared" si="0"/>
        <v>0.004618055555555554</v>
      </c>
      <c r="I40" s="65">
        <v>19</v>
      </c>
      <c r="J40" s="47">
        <f t="shared" si="1"/>
        <v>0.005810185185185187</v>
      </c>
      <c r="K40" s="66">
        <v>11</v>
      </c>
      <c r="L40" s="68">
        <v>0.019189814814814816</v>
      </c>
      <c r="M40" s="69">
        <v>14</v>
      </c>
      <c r="N40" s="57" t="s">
        <v>132</v>
      </c>
      <c r="O40" s="86">
        <v>3</v>
      </c>
      <c r="P40" s="86">
        <v>35</v>
      </c>
    </row>
    <row r="41" spans="1:16" ht="14.25" thickBot="1" thickTop="1">
      <c r="A41" s="80">
        <v>52</v>
      </c>
      <c r="B41" s="67" t="s">
        <v>69</v>
      </c>
      <c r="C41" s="12">
        <v>2001</v>
      </c>
      <c r="D41" s="57" t="s">
        <v>54</v>
      </c>
      <c r="E41" s="58">
        <v>0.008726851851851852</v>
      </c>
      <c r="F41" s="56">
        <v>13</v>
      </c>
      <c r="G41" s="47">
        <v>0.01300925925925926</v>
      </c>
      <c r="H41" s="47">
        <f t="shared" si="0"/>
        <v>0.004282407407407408</v>
      </c>
      <c r="I41" s="65">
        <v>16</v>
      </c>
      <c r="J41" s="47">
        <f t="shared" si="1"/>
        <v>0.006215277777777776</v>
      </c>
      <c r="K41" s="66">
        <v>15</v>
      </c>
      <c r="L41" s="68">
        <v>0.019224537037037037</v>
      </c>
      <c r="M41" s="69">
        <v>15</v>
      </c>
      <c r="N41" s="57" t="s">
        <v>130</v>
      </c>
      <c r="O41" s="86">
        <v>5</v>
      </c>
      <c r="P41" s="86">
        <v>31</v>
      </c>
    </row>
    <row r="42" spans="1:16" ht="14.25" thickBot="1" thickTop="1">
      <c r="A42" s="80">
        <v>2</v>
      </c>
      <c r="B42" s="67" t="s">
        <v>70</v>
      </c>
      <c r="C42" s="12">
        <v>2002</v>
      </c>
      <c r="D42" s="57"/>
      <c r="E42" s="58">
        <v>0.009652777777777777</v>
      </c>
      <c r="F42" s="56">
        <v>18</v>
      </c>
      <c r="G42" s="47">
        <v>0.012997685185185183</v>
      </c>
      <c r="H42" s="47">
        <f t="shared" si="0"/>
        <v>0.003344907407407406</v>
      </c>
      <c r="I42" s="65">
        <v>1</v>
      </c>
      <c r="J42" s="47">
        <f t="shared" si="1"/>
        <v>0.0068865740740740745</v>
      </c>
      <c r="K42" s="66">
        <v>17</v>
      </c>
      <c r="L42" s="68">
        <v>0.019884259259259258</v>
      </c>
      <c r="M42" s="69">
        <v>16</v>
      </c>
      <c r="N42" s="57" t="s">
        <v>133</v>
      </c>
      <c r="O42" s="86">
        <v>2</v>
      </c>
      <c r="P42" s="86">
        <v>40</v>
      </c>
    </row>
    <row r="43" spans="1:16" ht="14.25" thickBot="1" thickTop="1">
      <c r="A43" s="80">
        <v>28</v>
      </c>
      <c r="B43" s="67" t="s">
        <v>92</v>
      </c>
      <c r="C43" s="12">
        <v>2002</v>
      </c>
      <c r="D43" s="57" t="s">
        <v>93</v>
      </c>
      <c r="E43" s="58">
        <v>0.009791666666666666</v>
      </c>
      <c r="F43" s="56">
        <v>20</v>
      </c>
      <c r="G43" s="47">
        <v>0.013726851851851851</v>
      </c>
      <c r="H43" s="47">
        <f t="shared" si="0"/>
        <v>0.003935185185185186</v>
      </c>
      <c r="I43" s="65">
        <v>14</v>
      </c>
      <c r="J43" s="47">
        <f t="shared" si="1"/>
        <v>0.006979166666666668</v>
      </c>
      <c r="K43" s="66">
        <v>19</v>
      </c>
      <c r="L43" s="68">
        <v>0.02070601851851852</v>
      </c>
      <c r="M43" s="69">
        <v>17</v>
      </c>
      <c r="N43" s="57" t="s">
        <v>133</v>
      </c>
      <c r="O43" s="86">
        <v>3</v>
      </c>
      <c r="P43" s="86">
        <v>35</v>
      </c>
    </row>
    <row r="44" spans="1:16" ht="14.25" thickBot="1" thickTop="1">
      <c r="A44" s="80">
        <v>14</v>
      </c>
      <c r="B44" s="67" t="s">
        <v>94</v>
      </c>
      <c r="C44" s="12">
        <v>2001</v>
      </c>
      <c r="D44" s="57"/>
      <c r="E44" s="58">
        <v>0.009641203703703704</v>
      </c>
      <c r="F44" s="56">
        <v>17</v>
      </c>
      <c r="G44" s="47">
        <v>0.014618055555555556</v>
      </c>
      <c r="H44" s="47">
        <f t="shared" si="0"/>
        <v>0.004976851851851852</v>
      </c>
      <c r="I44" s="65">
        <v>22</v>
      </c>
      <c r="J44" s="47">
        <f t="shared" si="1"/>
        <v>0.0067129629629629605</v>
      </c>
      <c r="K44" s="66">
        <v>16</v>
      </c>
      <c r="L44" s="68">
        <v>0.021331018518518517</v>
      </c>
      <c r="M44" s="69">
        <v>18</v>
      </c>
      <c r="N44" s="57" t="s">
        <v>131</v>
      </c>
      <c r="O44" s="86">
        <v>3</v>
      </c>
      <c r="P44" s="86">
        <v>35</v>
      </c>
    </row>
    <row r="45" spans="1:16" ht="14.25" thickBot="1" thickTop="1">
      <c r="A45" s="80">
        <v>37</v>
      </c>
      <c r="B45" s="67" t="s">
        <v>95</v>
      </c>
      <c r="C45" s="12">
        <v>2002</v>
      </c>
      <c r="D45" s="57" t="s">
        <v>13</v>
      </c>
      <c r="E45" s="58">
        <v>0.010138888888888888</v>
      </c>
      <c r="F45" s="56">
        <v>21</v>
      </c>
      <c r="G45" s="47">
        <v>0.014467592592592593</v>
      </c>
      <c r="H45" s="47">
        <f t="shared" si="0"/>
        <v>0.004328703703703704</v>
      </c>
      <c r="I45" s="65">
        <v>18</v>
      </c>
      <c r="J45" s="47">
        <f t="shared" si="1"/>
        <v>0.00699074074074074</v>
      </c>
      <c r="K45" s="66">
        <v>20</v>
      </c>
      <c r="L45" s="68">
        <v>0.021458333333333333</v>
      </c>
      <c r="M45" s="69">
        <v>19</v>
      </c>
      <c r="N45" s="57" t="s">
        <v>133</v>
      </c>
      <c r="O45" s="86">
        <v>4</v>
      </c>
      <c r="P45" s="86">
        <v>33</v>
      </c>
    </row>
    <row r="46" spans="1:16" ht="14.25" thickBot="1" thickTop="1">
      <c r="A46" s="80">
        <v>41</v>
      </c>
      <c r="B46" s="67" t="s">
        <v>96</v>
      </c>
      <c r="C46" s="12">
        <v>2003</v>
      </c>
      <c r="D46" s="57"/>
      <c r="E46" s="58">
        <v>0.009756944444444445</v>
      </c>
      <c r="F46" s="56">
        <v>19</v>
      </c>
      <c r="G46" s="47">
        <v>0.014699074074074074</v>
      </c>
      <c r="H46" s="47">
        <f t="shared" si="0"/>
        <v>0.00494212962962963</v>
      </c>
      <c r="I46" s="65">
        <v>21</v>
      </c>
      <c r="J46" s="47">
        <f t="shared" si="1"/>
        <v>0.006886574074074071</v>
      </c>
      <c r="K46" s="66">
        <v>17</v>
      </c>
      <c r="L46" s="68">
        <v>0.021585648148148145</v>
      </c>
      <c r="M46" s="69">
        <v>20</v>
      </c>
      <c r="N46" s="57" t="s">
        <v>131</v>
      </c>
      <c r="O46" s="86">
        <v>4</v>
      </c>
      <c r="P46" s="86">
        <v>33</v>
      </c>
    </row>
    <row r="47" spans="1:16" ht="14.25" thickBot="1" thickTop="1">
      <c r="A47" s="80">
        <v>3</v>
      </c>
      <c r="B47" s="67" t="s">
        <v>53</v>
      </c>
      <c r="C47" s="12">
        <v>2001</v>
      </c>
      <c r="D47" s="57" t="s">
        <v>9</v>
      </c>
      <c r="E47" s="58">
        <v>0.010393518518518519</v>
      </c>
      <c r="F47" s="56">
        <v>22</v>
      </c>
      <c r="G47" s="47">
        <v>0.015127314814814816</v>
      </c>
      <c r="H47" s="47">
        <f t="shared" si="0"/>
        <v>0.004733796296296297</v>
      </c>
      <c r="I47" s="65">
        <v>20</v>
      </c>
      <c r="J47" s="47">
        <f t="shared" si="1"/>
        <v>0.008090277777777776</v>
      </c>
      <c r="K47" s="66">
        <v>21</v>
      </c>
      <c r="L47" s="68">
        <v>0.023217592592592592</v>
      </c>
      <c r="M47" s="69">
        <v>21</v>
      </c>
      <c r="N47" s="57" t="s">
        <v>130</v>
      </c>
      <c r="O47" s="86">
        <v>6</v>
      </c>
      <c r="P47" s="86">
        <v>30</v>
      </c>
    </row>
    <row r="48" spans="1:16" ht="14.25" thickBot="1" thickTop="1">
      <c r="A48" s="80">
        <v>27</v>
      </c>
      <c r="B48" s="67" t="s">
        <v>97</v>
      </c>
      <c r="C48" s="12">
        <v>2000</v>
      </c>
      <c r="D48" s="57" t="s">
        <v>93</v>
      </c>
      <c r="E48" s="58">
        <v>0.007291666666666666</v>
      </c>
      <c r="F48" s="56">
        <v>4</v>
      </c>
      <c r="G48" s="47">
        <v>0.012638888888888889</v>
      </c>
      <c r="H48" s="47">
        <f t="shared" si="0"/>
        <v>0.005347222222222223</v>
      </c>
      <c r="I48" s="65">
        <v>23</v>
      </c>
      <c r="J48" s="47">
        <f t="shared" si="1"/>
        <v>0.01063657407407407</v>
      </c>
      <c r="K48" s="66">
        <v>23</v>
      </c>
      <c r="L48" s="68">
        <v>0.02327546296296296</v>
      </c>
      <c r="M48" s="69">
        <v>22</v>
      </c>
      <c r="N48" s="57" t="s">
        <v>130</v>
      </c>
      <c r="O48" s="86">
        <v>7</v>
      </c>
      <c r="P48" s="86">
        <v>29</v>
      </c>
    </row>
    <row r="49" spans="1:16" ht="14.25" thickBot="1" thickTop="1">
      <c r="A49" s="80">
        <v>45</v>
      </c>
      <c r="B49" s="67" t="s">
        <v>98</v>
      </c>
      <c r="C49" s="12">
        <v>2000</v>
      </c>
      <c r="D49" s="57" t="s">
        <v>74</v>
      </c>
      <c r="E49" s="58">
        <v>0.011817129629629629</v>
      </c>
      <c r="F49" s="56">
        <v>23</v>
      </c>
      <c r="G49" s="47">
        <v>0.016030092592592592</v>
      </c>
      <c r="H49" s="47">
        <f t="shared" si="0"/>
        <v>0.0042129629629629635</v>
      </c>
      <c r="I49" s="65">
        <v>15</v>
      </c>
      <c r="J49" s="47">
        <f t="shared" si="1"/>
        <v>0.008194444444444442</v>
      </c>
      <c r="K49" s="65">
        <v>22</v>
      </c>
      <c r="L49" s="68">
        <v>0.024224537037037034</v>
      </c>
      <c r="M49" s="69">
        <v>23</v>
      </c>
      <c r="N49" s="57" t="s">
        <v>130</v>
      </c>
      <c r="O49" s="86">
        <v>8</v>
      </c>
      <c r="P49" s="86">
        <v>28</v>
      </c>
    </row>
    <row r="50" spans="1:16" ht="14.25" thickBot="1" thickTop="1">
      <c r="A50" s="73" t="s">
        <v>52</v>
      </c>
      <c r="B50" s="25"/>
      <c r="C50" s="3"/>
      <c r="D50" s="3"/>
      <c r="E50" s="6"/>
      <c r="F50" s="48"/>
      <c r="G50" s="49"/>
      <c r="H50" s="49"/>
      <c r="I50" s="50"/>
      <c r="J50" s="49"/>
      <c r="K50" s="50"/>
      <c r="L50" s="6"/>
      <c r="M50" s="8"/>
      <c r="N50" s="8"/>
      <c r="O50" s="3"/>
      <c r="P50" s="3"/>
    </row>
    <row r="51" spans="1:16" ht="14.25" thickBot="1" thickTop="1">
      <c r="A51" s="16">
        <v>52</v>
      </c>
      <c r="B51" s="64" t="s">
        <v>99</v>
      </c>
      <c r="C51" s="16"/>
      <c r="D51" s="16"/>
      <c r="E51" s="17">
        <v>0.007222222222222223</v>
      </c>
      <c r="F51" s="44">
        <v>1</v>
      </c>
      <c r="G51" s="43">
        <v>0.009872685185185186</v>
      </c>
      <c r="H51" s="45">
        <f>SUM(G51-E51)</f>
        <v>0.002650462962962963</v>
      </c>
      <c r="I51" s="24">
        <v>1</v>
      </c>
      <c r="J51" s="46">
        <f>SUM(L51-G51)</f>
        <v>0.0063194444444444435</v>
      </c>
      <c r="K51" s="24">
        <v>2</v>
      </c>
      <c r="L51" s="71">
        <v>0.01619212962962963</v>
      </c>
      <c r="M51" s="22">
        <v>1</v>
      </c>
      <c r="N51" s="22"/>
      <c r="O51" s="83" t="s">
        <v>71</v>
      </c>
      <c r="P51" s="84">
        <v>50</v>
      </c>
    </row>
    <row r="52" spans="1:16" ht="14.25" thickBot="1" thickTop="1">
      <c r="A52" s="16">
        <v>73</v>
      </c>
      <c r="B52" s="64" t="s">
        <v>100</v>
      </c>
      <c r="C52" s="16"/>
      <c r="D52" s="16"/>
      <c r="E52" s="43">
        <v>0.007291666666666666</v>
      </c>
      <c r="F52" s="44">
        <v>2</v>
      </c>
      <c r="G52" s="43">
        <v>0.011666666666666667</v>
      </c>
      <c r="H52" s="45">
        <f>SUM(G52-E52)</f>
        <v>0.004375000000000001</v>
      </c>
      <c r="I52" s="24">
        <v>2</v>
      </c>
      <c r="J52" s="46">
        <f>SUM(L52-G52)</f>
        <v>0.005104166666666665</v>
      </c>
      <c r="K52" s="24">
        <v>1</v>
      </c>
      <c r="L52" s="71">
        <v>0.016770833333333332</v>
      </c>
      <c r="M52" s="22">
        <v>2</v>
      </c>
      <c r="N52" s="22"/>
      <c r="O52" s="83" t="s">
        <v>63</v>
      </c>
      <c r="P52" s="84">
        <v>40</v>
      </c>
    </row>
    <row r="53" spans="1:16" ht="9" customHeight="1" thickTop="1">
      <c r="A53" s="3"/>
      <c r="B53" s="25"/>
      <c r="C53" s="3"/>
      <c r="D53" s="3"/>
      <c r="E53" s="6"/>
      <c r="F53" s="26"/>
      <c r="G53" s="6"/>
      <c r="H53" s="6"/>
      <c r="I53" s="5"/>
      <c r="J53" s="6"/>
      <c r="K53" s="5"/>
      <c r="L53" s="6"/>
      <c r="M53" s="8"/>
      <c r="N53" s="8"/>
      <c r="O53" s="3"/>
      <c r="P53" s="3"/>
    </row>
    <row r="54" spans="1:16" ht="15.75">
      <c r="A54" s="27" t="s">
        <v>18</v>
      </c>
      <c r="B54" s="25"/>
      <c r="C54" s="3"/>
      <c r="D54" s="3"/>
      <c r="E54" s="6"/>
      <c r="F54" s="26"/>
      <c r="G54" s="6"/>
      <c r="H54" s="6"/>
      <c r="I54" s="5"/>
      <c r="J54" s="6"/>
      <c r="K54" s="5"/>
      <c r="L54" s="6"/>
      <c r="M54" s="8"/>
      <c r="N54" s="8"/>
      <c r="O54" s="3"/>
      <c r="P54" s="3"/>
    </row>
    <row r="55" spans="1:16" ht="13.5" thickBot="1">
      <c r="A55" s="72" t="s">
        <v>66</v>
      </c>
      <c r="B55" s="25"/>
      <c r="C55" s="3"/>
      <c r="D55" s="3"/>
      <c r="E55" s="6"/>
      <c r="F55" s="26"/>
      <c r="G55" s="6"/>
      <c r="H55" s="6"/>
      <c r="I55" s="5"/>
      <c r="J55" s="6"/>
      <c r="K55" s="5"/>
      <c r="L55" s="6"/>
      <c r="M55" s="8"/>
      <c r="N55" s="8"/>
      <c r="O55" s="3"/>
      <c r="P55" s="3"/>
    </row>
    <row r="56" spans="1:16" ht="14.25" thickBot="1" thickTop="1">
      <c r="A56" s="12" t="s">
        <v>17</v>
      </c>
      <c r="B56" s="12" t="s">
        <v>2</v>
      </c>
      <c r="C56" s="12" t="s">
        <v>3</v>
      </c>
      <c r="D56" s="13" t="s">
        <v>4</v>
      </c>
      <c r="E56" s="38" t="s">
        <v>16</v>
      </c>
      <c r="F56" s="14" t="s">
        <v>11</v>
      </c>
      <c r="G56" s="28" t="s">
        <v>15</v>
      </c>
      <c r="H56" s="39" t="s">
        <v>5</v>
      </c>
      <c r="I56" s="14" t="s">
        <v>11</v>
      </c>
      <c r="J56" s="38" t="s">
        <v>16</v>
      </c>
      <c r="K56" s="14" t="s">
        <v>11</v>
      </c>
      <c r="L56" s="38" t="s">
        <v>6</v>
      </c>
      <c r="M56" s="14" t="s">
        <v>1</v>
      </c>
      <c r="N56" s="14" t="s">
        <v>117</v>
      </c>
      <c r="O56" s="14" t="s">
        <v>0</v>
      </c>
      <c r="P56" s="14" t="s">
        <v>45</v>
      </c>
    </row>
    <row r="57" spans="1:16" ht="14.25" thickBot="1" thickTop="1">
      <c r="A57" s="80">
        <v>74</v>
      </c>
      <c r="B57" s="67" t="s">
        <v>75</v>
      </c>
      <c r="C57" s="12">
        <v>1960</v>
      </c>
      <c r="D57" s="57" t="s">
        <v>101</v>
      </c>
      <c r="E57" s="58">
        <v>0.009131944444444444</v>
      </c>
      <c r="F57" s="56">
        <v>2</v>
      </c>
      <c r="G57" s="47">
        <v>0.015439814814814816</v>
      </c>
      <c r="H57" s="47">
        <f aca="true" t="shared" si="2" ref="H57:H70">SUM(G57-E57)</f>
        <v>0.006307870370370372</v>
      </c>
      <c r="I57" s="56">
        <v>2</v>
      </c>
      <c r="J57" s="47">
        <f aca="true" t="shared" si="3" ref="J57:J70">SUM(L57-G57)</f>
        <v>0.005833333333333333</v>
      </c>
      <c r="K57" s="56">
        <v>2</v>
      </c>
      <c r="L57" s="68">
        <v>0.02127314814814815</v>
      </c>
      <c r="M57" s="69">
        <v>1</v>
      </c>
      <c r="N57" s="57" t="s">
        <v>123</v>
      </c>
      <c r="O57" s="86">
        <v>1</v>
      </c>
      <c r="P57" s="86">
        <v>50</v>
      </c>
    </row>
    <row r="58" spans="1:16" ht="14.25" thickBot="1" thickTop="1">
      <c r="A58" s="80">
        <v>72</v>
      </c>
      <c r="B58" s="67" t="s">
        <v>102</v>
      </c>
      <c r="C58" s="12">
        <v>1997</v>
      </c>
      <c r="D58" s="57" t="s">
        <v>80</v>
      </c>
      <c r="E58" s="58">
        <v>0.00912037037037037</v>
      </c>
      <c r="F58" s="56">
        <v>1</v>
      </c>
      <c r="G58" s="47">
        <v>0.015752314814814813</v>
      </c>
      <c r="H58" s="47">
        <f t="shared" si="2"/>
        <v>0.006631944444444442</v>
      </c>
      <c r="I58" s="56">
        <v>4</v>
      </c>
      <c r="J58" s="47">
        <f t="shared" si="3"/>
        <v>0.00570601851851852</v>
      </c>
      <c r="K58" s="56">
        <v>1</v>
      </c>
      <c r="L58" s="68">
        <v>0.021458333333333333</v>
      </c>
      <c r="M58" s="69">
        <v>2</v>
      </c>
      <c r="N58" s="57" t="s">
        <v>124</v>
      </c>
      <c r="O58" s="86">
        <v>1</v>
      </c>
      <c r="P58" s="86">
        <v>50</v>
      </c>
    </row>
    <row r="59" spans="1:16" ht="14.25" thickBot="1" thickTop="1">
      <c r="A59" s="80">
        <v>44</v>
      </c>
      <c r="B59" s="67" t="s">
        <v>28</v>
      </c>
      <c r="C59" s="12">
        <v>1964</v>
      </c>
      <c r="D59" s="57" t="s">
        <v>13</v>
      </c>
      <c r="E59" s="58">
        <v>0.00917824074074074</v>
      </c>
      <c r="F59" s="56">
        <v>3</v>
      </c>
      <c r="G59" s="47">
        <v>0.016585648148148148</v>
      </c>
      <c r="H59" s="47">
        <f t="shared" si="2"/>
        <v>0.007407407407407408</v>
      </c>
      <c r="I59" s="56">
        <v>8</v>
      </c>
      <c r="J59" s="47">
        <f t="shared" si="3"/>
        <v>0.006030092592592594</v>
      </c>
      <c r="K59" s="56">
        <v>3</v>
      </c>
      <c r="L59" s="68">
        <v>0.022615740740740742</v>
      </c>
      <c r="M59" s="69">
        <v>3</v>
      </c>
      <c r="N59" s="57" t="s">
        <v>125</v>
      </c>
      <c r="O59" s="86">
        <v>1</v>
      </c>
      <c r="P59" s="86">
        <v>50</v>
      </c>
    </row>
    <row r="60" spans="1:16" ht="14.25" thickBot="1" thickTop="1">
      <c r="A60" s="80">
        <v>85</v>
      </c>
      <c r="B60" s="67" t="s">
        <v>103</v>
      </c>
      <c r="C60" s="12">
        <v>1961</v>
      </c>
      <c r="D60" s="57" t="s">
        <v>104</v>
      </c>
      <c r="E60" s="58">
        <v>0.01045138888888889</v>
      </c>
      <c r="F60" s="56">
        <v>6</v>
      </c>
      <c r="G60" s="47">
        <v>0.01642361111111111</v>
      </c>
      <c r="H60" s="47">
        <f t="shared" si="2"/>
        <v>0.005972222222222221</v>
      </c>
      <c r="I60" s="56">
        <v>1</v>
      </c>
      <c r="J60" s="47">
        <f t="shared" si="3"/>
        <v>0.006516203703703705</v>
      </c>
      <c r="K60" s="56">
        <v>5</v>
      </c>
      <c r="L60" s="68">
        <v>0.022939814814814816</v>
      </c>
      <c r="M60" s="69">
        <v>4</v>
      </c>
      <c r="N60" s="57" t="s">
        <v>123</v>
      </c>
      <c r="O60" s="86">
        <v>2</v>
      </c>
      <c r="P60" s="86">
        <v>40</v>
      </c>
    </row>
    <row r="61" spans="1:16" ht="14.25" thickBot="1" thickTop="1">
      <c r="A61" s="80">
        <v>84</v>
      </c>
      <c r="B61" s="67" t="s">
        <v>105</v>
      </c>
      <c r="C61" s="12">
        <v>1961</v>
      </c>
      <c r="D61" s="57"/>
      <c r="E61" s="58">
        <v>0.009988425925925927</v>
      </c>
      <c r="F61" s="56">
        <v>4</v>
      </c>
      <c r="G61" s="47">
        <v>0.016770833333333332</v>
      </c>
      <c r="H61" s="47">
        <f t="shared" si="2"/>
        <v>0.006782407407407405</v>
      </c>
      <c r="I61" s="56">
        <v>5</v>
      </c>
      <c r="J61" s="47">
        <f t="shared" si="3"/>
        <v>0.006203703703703708</v>
      </c>
      <c r="K61" s="56">
        <v>4</v>
      </c>
      <c r="L61" s="68">
        <v>0.02297453703703704</v>
      </c>
      <c r="M61" s="69">
        <v>5</v>
      </c>
      <c r="N61" s="57" t="s">
        <v>123</v>
      </c>
      <c r="O61" s="86">
        <v>3</v>
      </c>
      <c r="P61" s="86">
        <v>35</v>
      </c>
    </row>
    <row r="62" spans="1:16" ht="14.25" thickBot="1" thickTop="1">
      <c r="A62" s="80">
        <v>86</v>
      </c>
      <c r="B62" s="67" t="s">
        <v>24</v>
      </c>
      <c r="C62" s="12">
        <v>1957</v>
      </c>
      <c r="D62" s="57" t="s">
        <v>13</v>
      </c>
      <c r="E62" s="58">
        <v>0.010011574074074074</v>
      </c>
      <c r="F62" s="56">
        <v>5</v>
      </c>
      <c r="G62" s="47">
        <v>0.017592592592592594</v>
      </c>
      <c r="H62" s="47">
        <f t="shared" si="2"/>
        <v>0.00758101851851852</v>
      </c>
      <c r="I62" s="56">
        <v>9</v>
      </c>
      <c r="J62" s="47">
        <f t="shared" si="3"/>
        <v>0.006527777777777778</v>
      </c>
      <c r="K62" s="56">
        <v>7</v>
      </c>
      <c r="L62" s="68">
        <v>0.024120370370370372</v>
      </c>
      <c r="M62" s="69">
        <v>6</v>
      </c>
      <c r="N62" s="57" t="s">
        <v>123</v>
      </c>
      <c r="O62" s="86">
        <v>4</v>
      </c>
      <c r="P62" s="86">
        <v>33</v>
      </c>
    </row>
    <row r="63" spans="1:16" ht="14.25" thickBot="1" thickTop="1">
      <c r="A63" s="80">
        <v>78</v>
      </c>
      <c r="B63" s="67" t="s">
        <v>61</v>
      </c>
      <c r="C63" s="12">
        <v>1996</v>
      </c>
      <c r="D63" s="57" t="s">
        <v>13</v>
      </c>
      <c r="E63" s="58">
        <v>0.010462962962962964</v>
      </c>
      <c r="F63" s="56">
        <v>7</v>
      </c>
      <c r="G63" s="47">
        <v>0.018043981481481484</v>
      </c>
      <c r="H63" s="47">
        <f t="shared" si="2"/>
        <v>0.00758101851851852</v>
      </c>
      <c r="I63" s="56">
        <v>9</v>
      </c>
      <c r="J63" s="47">
        <f t="shared" si="3"/>
        <v>0.006516203703703701</v>
      </c>
      <c r="K63" s="56">
        <v>5</v>
      </c>
      <c r="L63" s="68">
        <v>0.024560185185185185</v>
      </c>
      <c r="M63" s="69">
        <v>7</v>
      </c>
      <c r="N63" s="57" t="s">
        <v>124</v>
      </c>
      <c r="O63" s="86">
        <v>2</v>
      </c>
      <c r="P63" s="86">
        <v>40</v>
      </c>
    </row>
    <row r="64" spans="1:16" ht="14.25" thickBot="1" thickTop="1">
      <c r="A64" s="80">
        <v>26</v>
      </c>
      <c r="B64" s="67" t="s">
        <v>106</v>
      </c>
      <c r="C64" s="12">
        <v>1973</v>
      </c>
      <c r="D64" s="57" t="s">
        <v>93</v>
      </c>
      <c r="E64" s="58">
        <v>0.011145833333333334</v>
      </c>
      <c r="F64" s="56">
        <v>11</v>
      </c>
      <c r="G64" s="47">
        <v>0.017685185185185182</v>
      </c>
      <c r="H64" s="47">
        <f t="shared" si="2"/>
        <v>0.006539351851851848</v>
      </c>
      <c r="I64" s="56">
        <v>3</v>
      </c>
      <c r="J64" s="47">
        <f t="shared" si="3"/>
        <v>0.00688657407407408</v>
      </c>
      <c r="K64" s="56">
        <v>9</v>
      </c>
      <c r="L64" s="68">
        <v>0.024571759259259262</v>
      </c>
      <c r="M64" s="69">
        <v>8</v>
      </c>
      <c r="N64" s="57" t="s">
        <v>125</v>
      </c>
      <c r="O64" s="86">
        <v>2</v>
      </c>
      <c r="P64" s="86">
        <v>40</v>
      </c>
    </row>
    <row r="65" spans="1:16" ht="14.25" thickBot="1" thickTop="1">
      <c r="A65" s="80">
        <v>73</v>
      </c>
      <c r="B65" s="67" t="s">
        <v>107</v>
      </c>
      <c r="C65" s="12">
        <v>1996</v>
      </c>
      <c r="D65" s="57" t="s">
        <v>9</v>
      </c>
      <c r="E65" s="58">
        <v>0.010775462962962964</v>
      </c>
      <c r="F65" s="56">
        <v>8</v>
      </c>
      <c r="G65" s="47">
        <v>0.018020833333333333</v>
      </c>
      <c r="H65" s="47">
        <f t="shared" si="2"/>
        <v>0.007245370370370369</v>
      </c>
      <c r="I65" s="56">
        <v>6</v>
      </c>
      <c r="J65" s="47">
        <f t="shared" si="3"/>
        <v>0.006585648148148146</v>
      </c>
      <c r="K65" s="56">
        <v>8</v>
      </c>
      <c r="L65" s="68">
        <v>0.02460648148148148</v>
      </c>
      <c r="M65" s="69">
        <v>9</v>
      </c>
      <c r="N65" s="57" t="s">
        <v>127</v>
      </c>
      <c r="O65" s="86">
        <v>1</v>
      </c>
      <c r="P65" s="86">
        <v>50</v>
      </c>
    </row>
    <row r="66" spans="1:16" ht="14.25" thickBot="1" thickTop="1">
      <c r="A66" s="80">
        <v>40</v>
      </c>
      <c r="B66" s="67" t="s">
        <v>50</v>
      </c>
      <c r="C66" s="12">
        <v>1959</v>
      </c>
      <c r="D66" s="57" t="s">
        <v>13</v>
      </c>
      <c r="E66" s="58">
        <v>0.011076388888888887</v>
      </c>
      <c r="F66" s="56">
        <v>10</v>
      </c>
      <c r="G66" s="47">
        <v>0.018379629629629628</v>
      </c>
      <c r="H66" s="47">
        <f t="shared" si="2"/>
        <v>0.00730324074074074</v>
      </c>
      <c r="I66" s="56">
        <v>7</v>
      </c>
      <c r="J66" s="47">
        <f t="shared" si="3"/>
        <v>0.006932870370370374</v>
      </c>
      <c r="K66" s="56">
        <v>10</v>
      </c>
      <c r="L66" s="68">
        <v>0.0253125</v>
      </c>
      <c r="M66" s="69">
        <v>10</v>
      </c>
      <c r="N66" s="57" t="s">
        <v>128</v>
      </c>
      <c r="O66" s="86">
        <v>1</v>
      </c>
      <c r="P66" s="86">
        <v>50</v>
      </c>
    </row>
    <row r="67" spans="1:16" ht="14.25" thickBot="1" thickTop="1">
      <c r="A67" s="80">
        <v>81</v>
      </c>
      <c r="B67" s="67" t="s">
        <v>73</v>
      </c>
      <c r="C67" s="12">
        <v>1963</v>
      </c>
      <c r="D67" s="57" t="s">
        <v>54</v>
      </c>
      <c r="E67" s="58">
        <v>0.010844907407407407</v>
      </c>
      <c r="F67" s="56">
        <v>9</v>
      </c>
      <c r="G67" s="47">
        <v>0.019293981481481485</v>
      </c>
      <c r="H67" s="47">
        <f t="shared" si="2"/>
        <v>0.008449074074074078</v>
      </c>
      <c r="I67" s="56">
        <v>11</v>
      </c>
      <c r="J67" s="47">
        <f t="shared" si="3"/>
        <v>0.007395833333333331</v>
      </c>
      <c r="K67" s="56">
        <v>11</v>
      </c>
      <c r="L67" s="68">
        <v>0.026689814814814816</v>
      </c>
      <c r="M67" s="69">
        <v>11</v>
      </c>
      <c r="N67" s="57" t="s">
        <v>125</v>
      </c>
      <c r="O67" s="86">
        <v>3</v>
      </c>
      <c r="P67" s="86">
        <v>35</v>
      </c>
    </row>
    <row r="68" spans="1:16" ht="14.25" thickBot="1" thickTop="1">
      <c r="A68" s="80">
        <v>83</v>
      </c>
      <c r="B68" s="67" t="s">
        <v>108</v>
      </c>
      <c r="C68" s="12">
        <v>1986</v>
      </c>
      <c r="D68" s="57"/>
      <c r="E68" s="58">
        <v>0.011493055555555555</v>
      </c>
      <c r="F68" s="56">
        <v>12</v>
      </c>
      <c r="G68" s="47">
        <v>0.020381944444444446</v>
      </c>
      <c r="H68" s="47">
        <f t="shared" si="2"/>
        <v>0.00888888888888889</v>
      </c>
      <c r="I68" s="56">
        <v>12</v>
      </c>
      <c r="J68" s="47">
        <f t="shared" si="3"/>
        <v>0.00751157407407407</v>
      </c>
      <c r="K68" s="56">
        <v>13</v>
      </c>
      <c r="L68" s="68">
        <v>0.027893518518518515</v>
      </c>
      <c r="M68" s="69">
        <v>12</v>
      </c>
      <c r="N68" s="57" t="s">
        <v>125</v>
      </c>
      <c r="O68" s="86">
        <v>4</v>
      </c>
      <c r="P68" s="86">
        <v>33</v>
      </c>
    </row>
    <row r="69" spans="1:16" ht="14.25" thickBot="1" thickTop="1">
      <c r="A69" s="80">
        <v>30</v>
      </c>
      <c r="B69" s="67" t="s">
        <v>84</v>
      </c>
      <c r="C69" s="12">
        <v>1998</v>
      </c>
      <c r="D69" s="81" t="s">
        <v>85</v>
      </c>
      <c r="E69" s="58">
        <v>0.012118055555555556</v>
      </c>
      <c r="F69" s="56">
        <v>13</v>
      </c>
      <c r="G69" s="47">
        <v>0.021550925925925928</v>
      </c>
      <c r="H69" s="47">
        <f t="shared" si="2"/>
        <v>0.009432870370370373</v>
      </c>
      <c r="I69" s="56">
        <v>13</v>
      </c>
      <c r="J69" s="47">
        <f t="shared" si="3"/>
        <v>0.007488425925925926</v>
      </c>
      <c r="K69" s="56">
        <v>12</v>
      </c>
      <c r="L69" s="68">
        <v>0.029039351851851854</v>
      </c>
      <c r="M69" s="69">
        <v>13</v>
      </c>
      <c r="N69" s="57" t="s">
        <v>127</v>
      </c>
      <c r="O69" s="86">
        <v>2</v>
      </c>
      <c r="P69" s="86">
        <v>40</v>
      </c>
    </row>
    <row r="70" spans="1:16" ht="14.25" thickBot="1" thickTop="1">
      <c r="A70" s="80">
        <v>80</v>
      </c>
      <c r="B70" s="67" t="s">
        <v>109</v>
      </c>
      <c r="C70" s="12">
        <v>1990</v>
      </c>
      <c r="D70" s="57" t="s">
        <v>54</v>
      </c>
      <c r="E70" s="58">
        <v>0.013113425925925926</v>
      </c>
      <c r="F70" s="56">
        <v>14</v>
      </c>
      <c r="G70" s="47">
        <v>0.024837962962962964</v>
      </c>
      <c r="H70" s="47">
        <f t="shared" si="2"/>
        <v>0.011724537037037039</v>
      </c>
      <c r="I70" s="65">
        <v>14</v>
      </c>
      <c r="J70" s="47">
        <f t="shared" si="3"/>
        <v>0.008206018518518522</v>
      </c>
      <c r="K70" s="66">
        <v>14</v>
      </c>
      <c r="L70" s="68">
        <v>0.03304398148148149</v>
      </c>
      <c r="M70" s="69">
        <v>14</v>
      </c>
      <c r="N70" s="57" t="s">
        <v>126</v>
      </c>
      <c r="O70" s="86">
        <v>1</v>
      </c>
      <c r="P70" s="86">
        <v>50</v>
      </c>
    </row>
    <row r="71" spans="2:15" ht="7.5" customHeight="1" thickTop="1">
      <c r="B71" s="25"/>
      <c r="C71" s="76"/>
      <c r="D71" s="3"/>
      <c r="E71" s="35"/>
      <c r="F71" s="26"/>
      <c r="G71" s="35"/>
      <c r="H71" s="6"/>
      <c r="I71" s="26"/>
      <c r="J71" s="6"/>
      <c r="K71" s="26"/>
      <c r="L71" s="35"/>
      <c r="M71" s="10"/>
      <c r="N71" s="10"/>
      <c r="O71" s="3"/>
    </row>
    <row r="72" spans="1:15" ht="15.75">
      <c r="A72" s="27" t="s">
        <v>64</v>
      </c>
      <c r="B72" s="27"/>
      <c r="C72" s="3"/>
      <c r="D72" s="3"/>
      <c r="E72" s="4"/>
      <c r="F72" s="5"/>
      <c r="G72" s="4"/>
      <c r="H72" s="6"/>
      <c r="I72" s="5"/>
      <c r="J72" s="6"/>
      <c r="K72" s="5"/>
      <c r="L72" s="7"/>
      <c r="M72" s="8"/>
      <c r="N72" s="8"/>
      <c r="O72" s="3"/>
    </row>
    <row r="73" spans="1:15" ht="13.5" thickBot="1">
      <c r="A73" s="9" t="s">
        <v>49</v>
      </c>
      <c r="B73" s="9"/>
      <c r="C73" s="3"/>
      <c r="D73" s="3"/>
      <c r="E73" s="4"/>
      <c r="F73" s="10"/>
      <c r="G73" s="4"/>
      <c r="H73" s="6"/>
      <c r="I73" s="10"/>
      <c r="J73" s="6"/>
      <c r="K73" s="10"/>
      <c r="L73" s="11"/>
      <c r="M73" s="11"/>
      <c r="N73" s="11"/>
      <c r="O73" s="3"/>
    </row>
    <row r="74" spans="1:16" ht="14.25" thickBot="1" thickTop="1">
      <c r="A74" s="12" t="s">
        <v>17</v>
      </c>
      <c r="B74" s="12" t="s">
        <v>2</v>
      </c>
      <c r="C74" s="12" t="s">
        <v>3</v>
      </c>
      <c r="D74" s="13" t="s">
        <v>4</v>
      </c>
      <c r="E74" s="38" t="s">
        <v>16</v>
      </c>
      <c r="F74" s="14" t="s">
        <v>11</v>
      </c>
      <c r="G74" s="28" t="s">
        <v>15</v>
      </c>
      <c r="H74" s="39" t="s">
        <v>5</v>
      </c>
      <c r="I74" s="14" t="s">
        <v>11</v>
      </c>
      <c r="J74" s="38" t="s">
        <v>16</v>
      </c>
      <c r="K74" s="14" t="s">
        <v>11</v>
      </c>
      <c r="L74" s="38" t="s">
        <v>6</v>
      </c>
      <c r="M74" s="14" t="s">
        <v>1</v>
      </c>
      <c r="N74" s="14" t="s">
        <v>117</v>
      </c>
      <c r="O74" s="14" t="s">
        <v>0</v>
      </c>
      <c r="P74" s="14" t="s">
        <v>45</v>
      </c>
    </row>
    <row r="75" spans="1:16" ht="14.25" thickBot="1" thickTop="1">
      <c r="A75" s="16">
        <v>74</v>
      </c>
      <c r="B75" s="64" t="s">
        <v>75</v>
      </c>
      <c r="C75" s="16">
        <v>1960</v>
      </c>
      <c r="D75" s="70" t="s">
        <v>101</v>
      </c>
      <c r="E75" s="17">
        <v>0.012627314814814815</v>
      </c>
      <c r="F75" s="23">
        <v>1</v>
      </c>
      <c r="G75" s="17">
        <v>0.022349537037037032</v>
      </c>
      <c r="H75" s="19">
        <f aca="true" t="shared" si="4" ref="H75:H81">SUM(G75-E75)</f>
        <v>0.009722222222222217</v>
      </c>
      <c r="I75" s="24">
        <v>1</v>
      </c>
      <c r="J75" s="21">
        <f aca="true" t="shared" si="5" ref="J75:J81">SUM(L75-G75)</f>
        <v>0.007025462962962966</v>
      </c>
      <c r="K75" s="20">
        <v>1</v>
      </c>
      <c r="L75" s="71">
        <v>0.029375</v>
      </c>
      <c r="M75" s="22">
        <v>1</v>
      </c>
      <c r="N75" s="85" t="s">
        <v>121</v>
      </c>
      <c r="O75" s="83">
        <v>1</v>
      </c>
      <c r="P75" s="84">
        <v>50</v>
      </c>
    </row>
    <row r="76" spans="1:16" ht="14.25" thickBot="1" thickTop="1">
      <c r="A76" s="16">
        <v>66</v>
      </c>
      <c r="B76" s="64" t="s">
        <v>110</v>
      </c>
      <c r="C76" s="16">
        <v>1982</v>
      </c>
      <c r="D76" s="82" t="s">
        <v>111</v>
      </c>
      <c r="E76" s="17">
        <v>0.012650462962962962</v>
      </c>
      <c r="F76" s="23">
        <v>2</v>
      </c>
      <c r="G76" s="17">
        <v>0.022534722222222223</v>
      </c>
      <c r="H76" s="19">
        <f t="shared" si="4"/>
        <v>0.009884259259259261</v>
      </c>
      <c r="I76" s="24">
        <v>2</v>
      </c>
      <c r="J76" s="21">
        <f t="shared" si="5"/>
        <v>0.007048611111111113</v>
      </c>
      <c r="K76" s="20">
        <v>2</v>
      </c>
      <c r="L76" s="71">
        <v>0.029583333333333336</v>
      </c>
      <c r="M76" s="22">
        <v>2</v>
      </c>
      <c r="N76" s="85" t="s">
        <v>122</v>
      </c>
      <c r="O76" s="83">
        <v>1</v>
      </c>
      <c r="P76" s="84">
        <v>50</v>
      </c>
    </row>
    <row r="77" spans="1:16" ht="14.25" thickBot="1" thickTop="1">
      <c r="A77" s="16">
        <v>67</v>
      </c>
      <c r="B77" s="64" t="s">
        <v>51</v>
      </c>
      <c r="C77" s="16">
        <v>1971</v>
      </c>
      <c r="D77" s="70" t="s">
        <v>13</v>
      </c>
      <c r="E77" s="17">
        <v>0.012939814814814814</v>
      </c>
      <c r="F77" s="23">
        <v>3</v>
      </c>
      <c r="G77" s="17">
        <v>0.02327546296296296</v>
      </c>
      <c r="H77" s="19">
        <f t="shared" si="4"/>
        <v>0.010335648148148146</v>
      </c>
      <c r="I77" s="24">
        <v>4</v>
      </c>
      <c r="J77" s="21">
        <f t="shared" si="5"/>
        <v>0.007280092592592595</v>
      </c>
      <c r="K77" s="20">
        <v>3</v>
      </c>
      <c r="L77" s="71">
        <v>0.030555555555555555</v>
      </c>
      <c r="M77" s="22">
        <v>3</v>
      </c>
      <c r="N77" s="85" t="s">
        <v>121</v>
      </c>
      <c r="O77" s="83">
        <v>2</v>
      </c>
      <c r="P77" s="84">
        <v>40</v>
      </c>
    </row>
    <row r="78" spans="1:16" ht="14.25" thickBot="1" thickTop="1">
      <c r="A78" s="16">
        <v>71</v>
      </c>
      <c r="B78" s="64" t="s">
        <v>112</v>
      </c>
      <c r="C78" s="16">
        <v>1981</v>
      </c>
      <c r="D78" s="70" t="s">
        <v>113</v>
      </c>
      <c r="E78" s="17">
        <v>0.016145833333333335</v>
      </c>
      <c r="F78" s="23">
        <v>6</v>
      </c>
      <c r="G78" s="17">
        <v>0.02638888888888889</v>
      </c>
      <c r="H78" s="19">
        <f t="shared" si="4"/>
        <v>0.010243055555555554</v>
      </c>
      <c r="I78" s="24">
        <v>3</v>
      </c>
      <c r="J78" s="21">
        <f t="shared" si="5"/>
        <v>0.008553240740740747</v>
      </c>
      <c r="K78" s="20">
        <v>4</v>
      </c>
      <c r="L78" s="71">
        <v>0.034942129629629635</v>
      </c>
      <c r="M78" s="22">
        <v>4</v>
      </c>
      <c r="N78" s="85" t="s">
        <v>122</v>
      </c>
      <c r="O78" s="83">
        <v>2</v>
      </c>
      <c r="P78" s="84">
        <v>40</v>
      </c>
    </row>
    <row r="79" spans="1:16" ht="14.25" thickBot="1" thickTop="1">
      <c r="A79" s="16">
        <v>77</v>
      </c>
      <c r="B79" s="64" t="s">
        <v>72</v>
      </c>
      <c r="C79" s="16">
        <v>1995</v>
      </c>
      <c r="D79" s="70" t="s">
        <v>13</v>
      </c>
      <c r="E79" s="17">
        <v>0.01605324074074074</v>
      </c>
      <c r="F79" s="23">
        <v>4</v>
      </c>
      <c r="G79" s="17">
        <v>0.027696759259259258</v>
      </c>
      <c r="H79" s="19">
        <f t="shared" si="4"/>
        <v>0.011643518518518518</v>
      </c>
      <c r="I79" s="24">
        <v>7</v>
      </c>
      <c r="J79" s="21">
        <f t="shared" si="5"/>
        <v>0.00855324074074074</v>
      </c>
      <c r="K79" s="20">
        <v>4</v>
      </c>
      <c r="L79" s="71">
        <v>0.03625</v>
      </c>
      <c r="M79" s="22">
        <v>5</v>
      </c>
      <c r="N79" s="85" t="s">
        <v>120</v>
      </c>
      <c r="O79" s="83">
        <v>1</v>
      </c>
      <c r="P79" s="84">
        <v>50</v>
      </c>
    </row>
    <row r="80" spans="1:16" ht="14.25" thickBot="1" thickTop="1">
      <c r="A80" s="16">
        <v>12</v>
      </c>
      <c r="B80" s="64" t="s">
        <v>114</v>
      </c>
      <c r="C80" s="16">
        <v>1983</v>
      </c>
      <c r="D80" s="70" t="s">
        <v>13</v>
      </c>
      <c r="E80" s="17">
        <v>0.016087962962962964</v>
      </c>
      <c r="F80" s="23">
        <v>5</v>
      </c>
      <c r="G80" s="17">
        <v>0.027696759259259258</v>
      </c>
      <c r="H80" s="19">
        <f t="shared" si="4"/>
        <v>0.011608796296296294</v>
      </c>
      <c r="I80" s="24">
        <v>6</v>
      </c>
      <c r="J80" s="21">
        <f t="shared" si="5"/>
        <v>0.00855902777777778</v>
      </c>
      <c r="K80" s="20">
        <v>6</v>
      </c>
      <c r="L80" s="71">
        <v>0.03625578703703704</v>
      </c>
      <c r="M80" s="22">
        <v>6</v>
      </c>
      <c r="N80" s="85" t="s">
        <v>119</v>
      </c>
      <c r="O80" s="83">
        <v>1</v>
      </c>
      <c r="P80" s="84">
        <v>50</v>
      </c>
    </row>
    <row r="81" spans="1:16" ht="14.25" thickBot="1" thickTop="1">
      <c r="A81" s="16">
        <v>68</v>
      </c>
      <c r="B81" s="64" t="s">
        <v>115</v>
      </c>
      <c r="C81" s="16">
        <v>1968</v>
      </c>
      <c r="D81" s="70" t="s">
        <v>116</v>
      </c>
      <c r="E81" s="17">
        <v>0.017708333333333333</v>
      </c>
      <c r="F81" s="23">
        <v>7</v>
      </c>
      <c r="G81" s="17">
        <v>0.028738425925925928</v>
      </c>
      <c r="H81" s="19">
        <f t="shared" si="4"/>
        <v>0.011030092592592595</v>
      </c>
      <c r="I81" s="24">
        <v>5</v>
      </c>
      <c r="J81" s="21">
        <f t="shared" si="5"/>
        <v>0.009270833333333336</v>
      </c>
      <c r="K81" s="20">
        <v>7</v>
      </c>
      <c r="L81" s="71">
        <v>0.03800925925925926</v>
      </c>
      <c r="M81" s="22">
        <v>7</v>
      </c>
      <c r="N81" s="85" t="s">
        <v>118</v>
      </c>
      <c r="O81" s="83">
        <v>1</v>
      </c>
      <c r="P81" s="84">
        <v>50</v>
      </c>
    </row>
    <row r="82" spans="1:15" ht="13.5" thickTop="1">
      <c r="A82" s="3"/>
      <c r="B82" s="25"/>
      <c r="C82" s="3"/>
      <c r="D82" s="3"/>
      <c r="E82" s="6"/>
      <c r="F82" s="26"/>
      <c r="G82" s="6"/>
      <c r="H82" s="6"/>
      <c r="I82" s="5"/>
      <c r="J82" s="6"/>
      <c r="K82" s="5"/>
      <c r="L82" s="6"/>
      <c r="M82" s="8"/>
      <c r="N82" s="8"/>
      <c r="O82" s="3"/>
    </row>
  </sheetData>
  <sheetProtection/>
  <printOptions/>
  <pageMargins left="0.3937007874015748" right="0.35433070866141736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tabSelected="1" workbookViewId="0" topLeftCell="A40">
      <selection activeCell="H33" sqref="H33"/>
    </sheetView>
  </sheetViews>
  <sheetFormatPr defaultColWidth="9.140625" defaultRowHeight="12.75"/>
  <cols>
    <col min="1" max="1" width="4.57421875" style="0" customWidth="1"/>
    <col min="2" max="2" width="18.7109375" style="0" customWidth="1"/>
    <col min="3" max="3" width="8.57421875" style="0" hidden="1" customWidth="1"/>
    <col min="4" max="4" width="13.421875" style="0" hidden="1" customWidth="1"/>
    <col min="6" max="6" width="8.57421875" style="0" customWidth="1"/>
    <col min="7" max="7" width="9.140625" style="0" hidden="1" customWidth="1"/>
    <col min="9" max="9" width="7.28125" style="0" customWidth="1"/>
    <col min="11" max="11" width="8.00390625" style="0" customWidth="1"/>
    <col min="13" max="13" width="5.7109375" style="0" customWidth="1"/>
    <col min="14" max="14" width="6.00390625" style="0" customWidth="1"/>
    <col min="15" max="15" width="5.421875" style="0" customWidth="1"/>
  </cols>
  <sheetData>
    <row r="1" spans="1:2" ht="23.25">
      <c r="A1" s="1" t="s">
        <v>65</v>
      </c>
      <c r="B1" s="1"/>
    </row>
    <row r="2" spans="1:2" ht="18">
      <c r="A2" s="37" t="s">
        <v>155</v>
      </c>
      <c r="B2" s="37"/>
    </row>
    <row r="3" spans="1:10" ht="12.75">
      <c r="A3" s="2" t="s">
        <v>154</v>
      </c>
      <c r="B3" s="2"/>
      <c r="H3" s="54"/>
      <c r="I3" s="54"/>
      <c r="J3" s="54"/>
    </row>
    <row r="4" spans="2:11" ht="12.75">
      <c r="B4" s="2"/>
      <c r="G4" s="54"/>
      <c r="H4" s="74"/>
      <c r="I4" s="74"/>
      <c r="J4" s="74"/>
      <c r="K4" s="75"/>
    </row>
    <row r="5" spans="2:11" ht="12.75">
      <c r="B5" s="2"/>
      <c r="G5" s="54"/>
      <c r="H5" s="74"/>
      <c r="I5" s="74"/>
      <c r="J5" s="74"/>
      <c r="K5" s="75"/>
    </row>
    <row r="6" spans="2:11" ht="12.75">
      <c r="B6" s="2"/>
      <c r="G6" s="54"/>
      <c r="H6" s="74"/>
      <c r="I6" s="74"/>
      <c r="J6" s="74"/>
      <c r="K6" s="75"/>
    </row>
    <row r="7" spans="2:11" ht="12.75">
      <c r="B7" s="2"/>
      <c r="G7" s="54"/>
      <c r="H7" s="74"/>
      <c r="I7" s="74"/>
      <c r="J7" s="74"/>
      <c r="K7" s="75"/>
    </row>
    <row r="8" spans="2:11" ht="12.75">
      <c r="B8" s="2"/>
      <c r="G8" s="54"/>
      <c r="H8" s="74"/>
      <c r="I8" s="74"/>
      <c r="J8" s="74"/>
      <c r="K8" s="75"/>
    </row>
    <row r="9" spans="2:11" ht="12.75">
      <c r="B9" s="2"/>
      <c r="G9" s="54"/>
      <c r="H9" s="74"/>
      <c r="I9" s="74"/>
      <c r="J9" s="74"/>
      <c r="K9" s="75"/>
    </row>
    <row r="10" spans="2:11" ht="12.75">
      <c r="B10" s="2"/>
      <c r="G10" s="54"/>
      <c r="H10" s="74"/>
      <c r="I10" s="74"/>
      <c r="J10" s="74"/>
      <c r="K10" s="75"/>
    </row>
    <row r="11" spans="2:11" ht="12.75">
      <c r="B11" s="2"/>
      <c r="G11" s="54"/>
      <c r="H11" s="74"/>
      <c r="I11" s="74"/>
      <c r="J11" s="74"/>
      <c r="K11" s="75"/>
    </row>
    <row r="12" spans="1:15" ht="15.75">
      <c r="A12" s="27" t="s">
        <v>7</v>
      </c>
      <c r="B12" s="27"/>
      <c r="C12" s="3"/>
      <c r="D12" s="3"/>
      <c r="E12" s="4"/>
      <c r="F12" s="5"/>
      <c r="G12" s="4"/>
      <c r="H12" s="52"/>
      <c r="I12" s="53"/>
      <c r="J12" s="52"/>
      <c r="K12" s="51"/>
      <c r="L12" s="7"/>
      <c r="M12" s="8"/>
      <c r="N12" s="8"/>
      <c r="O12" s="3"/>
    </row>
    <row r="13" spans="1:16" ht="13.5" thickBot="1">
      <c r="A13" s="9" t="s">
        <v>46</v>
      </c>
      <c r="B13" s="9"/>
      <c r="C13" s="3"/>
      <c r="D13" s="3"/>
      <c r="E13" s="4"/>
      <c r="F13" s="10"/>
      <c r="G13" s="4"/>
      <c r="H13" s="6"/>
      <c r="I13" s="10"/>
      <c r="J13" s="6"/>
      <c r="K13" s="10"/>
      <c r="L13" s="11"/>
      <c r="M13" s="11"/>
      <c r="N13" s="11"/>
      <c r="O13" s="3"/>
      <c r="P13" s="36"/>
    </row>
    <row r="14" spans="1:18" ht="14.25" thickBot="1" thickTop="1">
      <c r="A14" s="12" t="s">
        <v>17</v>
      </c>
      <c r="B14" s="12" t="s">
        <v>2</v>
      </c>
      <c r="C14" s="12" t="s">
        <v>3</v>
      </c>
      <c r="D14" s="13" t="s">
        <v>4</v>
      </c>
      <c r="E14" s="12" t="s">
        <v>156</v>
      </c>
      <c r="F14" s="57" t="s">
        <v>117</v>
      </c>
      <c r="G14" s="12"/>
      <c r="H14" s="57" t="s">
        <v>161</v>
      </c>
      <c r="I14" s="12" t="s">
        <v>45</v>
      </c>
      <c r="J14" s="77"/>
      <c r="K14" s="3"/>
      <c r="L14" s="77"/>
      <c r="M14" s="3"/>
      <c r="N14" s="78"/>
      <c r="O14" s="3"/>
      <c r="P14" s="3"/>
      <c r="Q14" s="3"/>
      <c r="R14" s="3"/>
    </row>
    <row r="15" spans="1:18" ht="14.25" thickBot="1" thickTop="1">
      <c r="A15" s="12">
        <v>10</v>
      </c>
      <c r="B15" s="67" t="s">
        <v>171</v>
      </c>
      <c r="C15" s="12"/>
      <c r="D15" s="13"/>
      <c r="E15" s="88">
        <v>0.003344907407407407</v>
      </c>
      <c r="F15" s="79" t="s">
        <v>140</v>
      </c>
      <c r="G15" s="79"/>
      <c r="H15" s="79">
        <v>1</v>
      </c>
      <c r="I15" s="89">
        <v>50</v>
      </c>
      <c r="J15" s="6"/>
      <c r="K15" s="26"/>
      <c r="L15" s="6"/>
      <c r="M15" s="26"/>
      <c r="N15" s="63"/>
      <c r="O15" s="60"/>
      <c r="P15" s="60"/>
      <c r="Q15" s="61"/>
      <c r="R15" s="62"/>
    </row>
    <row r="16" spans="1:18" ht="14.25" thickBot="1" thickTop="1">
      <c r="A16" s="12">
        <v>81</v>
      </c>
      <c r="B16" s="67" t="s">
        <v>157</v>
      </c>
      <c r="C16" s="12"/>
      <c r="D16" s="87"/>
      <c r="E16" s="88">
        <v>0.003587962962962963</v>
      </c>
      <c r="F16" s="79" t="s">
        <v>150</v>
      </c>
      <c r="G16" s="79"/>
      <c r="H16" s="79">
        <v>1</v>
      </c>
      <c r="I16" s="89">
        <v>50</v>
      </c>
      <c r="J16" s="6"/>
      <c r="K16" s="26"/>
      <c r="L16" s="6"/>
      <c r="M16" s="26"/>
      <c r="N16" s="63"/>
      <c r="O16" s="60"/>
      <c r="P16" s="60"/>
      <c r="Q16" s="61"/>
      <c r="R16" s="62"/>
    </row>
    <row r="17" spans="1:18" ht="14.25" thickBot="1" thickTop="1">
      <c r="A17" s="12">
        <v>96</v>
      </c>
      <c r="B17" s="67" t="s">
        <v>57</v>
      </c>
      <c r="C17" s="12"/>
      <c r="D17" s="13"/>
      <c r="E17" s="88">
        <v>0.003946759259259259</v>
      </c>
      <c r="F17" s="79" t="s">
        <v>140</v>
      </c>
      <c r="G17" s="79"/>
      <c r="H17" s="79">
        <v>2</v>
      </c>
      <c r="I17" s="89">
        <v>40</v>
      </c>
      <c r="J17" s="6"/>
      <c r="K17" s="26"/>
      <c r="L17" s="6"/>
      <c r="M17" s="26"/>
      <c r="N17" s="63"/>
      <c r="O17" s="60"/>
      <c r="P17" s="60"/>
      <c r="Q17" s="61"/>
      <c r="R17" s="62"/>
    </row>
    <row r="18" spans="1:18" ht="14.25" thickBot="1" thickTop="1">
      <c r="A18" s="57">
        <v>16</v>
      </c>
      <c r="B18" s="67" t="s">
        <v>58</v>
      </c>
      <c r="C18" s="12"/>
      <c r="D18" s="87"/>
      <c r="E18" s="88">
        <v>0.004085648148148148</v>
      </c>
      <c r="F18" s="79" t="s">
        <v>146</v>
      </c>
      <c r="G18" s="79"/>
      <c r="H18" s="79">
        <v>1</v>
      </c>
      <c r="I18" s="89">
        <v>50</v>
      </c>
      <c r="J18" s="6"/>
      <c r="K18" s="26"/>
      <c r="L18" s="6"/>
      <c r="M18" s="26"/>
      <c r="N18" s="63"/>
      <c r="O18" s="60"/>
      <c r="P18" s="60"/>
      <c r="Q18" s="61"/>
      <c r="R18" s="62"/>
    </row>
    <row r="19" spans="1:18" ht="14.25" thickBot="1" thickTop="1">
      <c r="A19" s="12">
        <v>72</v>
      </c>
      <c r="B19" s="67" t="s">
        <v>147</v>
      </c>
      <c r="C19" s="12"/>
      <c r="D19" s="13"/>
      <c r="E19" s="88">
        <v>0.0043518518518518515</v>
      </c>
      <c r="F19" s="79" t="s">
        <v>162</v>
      </c>
      <c r="G19" s="79"/>
      <c r="H19" s="79">
        <v>1</v>
      </c>
      <c r="I19" s="89">
        <v>50</v>
      </c>
      <c r="J19" s="6"/>
      <c r="K19" s="26"/>
      <c r="L19" s="6"/>
      <c r="M19" s="26"/>
      <c r="N19" s="63"/>
      <c r="O19" s="60"/>
      <c r="P19" s="60"/>
      <c r="Q19" s="61"/>
      <c r="R19" s="62"/>
    </row>
    <row r="20" spans="1:18" ht="14.25" thickBot="1" thickTop="1">
      <c r="A20" s="12">
        <v>93</v>
      </c>
      <c r="B20" s="67" t="s">
        <v>56</v>
      </c>
      <c r="C20" s="12"/>
      <c r="D20" s="87"/>
      <c r="E20" s="88">
        <v>0.004432870370370371</v>
      </c>
      <c r="F20" s="79" t="s">
        <v>163</v>
      </c>
      <c r="G20" s="79"/>
      <c r="H20" s="79">
        <v>1</v>
      </c>
      <c r="I20" s="89">
        <v>50</v>
      </c>
      <c r="J20" s="6"/>
      <c r="K20" s="26"/>
      <c r="L20" s="6"/>
      <c r="M20" s="26"/>
      <c r="N20" s="63"/>
      <c r="O20" s="60"/>
      <c r="P20" s="60"/>
      <c r="Q20" s="61"/>
      <c r="R20" s="62"/>
    </row>
    <row r="21" spans="1:18" ht="14.25" thickBot="1" thickTop="1">
      <c r="A21" s="12">
        <v>77</v>
      </c>
      <c r="B21" s="67" t="s">
        <v>158</v>
      </c>
      <c r="C21" s="12"/>
      <c r="D21" s="13"/>
      <c r="E21" s="88">
        <v>0.0044907407407407405</v>
      </c>
      <c r="F21" s="79" t="s">
        <v>164</v>
      </c>
      <c r="G21" s="79"/>
      <c r="H21" s="79">
        <v>1</v>
      </c>
      <c r="I21" s="89">
        <v>50</v>
      </c>
      <c r="J21" s="6"/>
      <c r="K21" s="26"/>
      <c r="L21" s="6"/>
      <c r="M21" s="26"/>
      <c r="N21" s="63"/>
      <c r="O21" s="60"/>
      <c r="P21" s="60"/>
      <c r="Q21" s="61"/>
      <c r="R21" s="62"/>
    </row>
    <row r="22" spans="1:18" ht="14.25" thickBot="1" thickTop="1">
      <c r="A22" s="57">
        <v>31</v>
      </c>
      <c r="B22" s="67" t="s">
        <v>137</v>
      </c>
      <c r="C22" s="12"/>
      <c r="D22" s="13"/>
      <c r="E22" s="88">
        <v>0.004768518518518518</v>
      </c>
      <c r="F22" s="79" t="s">
        <v>136</v>
      </c>
      <c r="G22" s="79"/>
      <c r="H22" s="79">
        <v>1</v>
      </c>
      <c r="I22" s="89">
        <v>50</v>
      </c>
      <c r="J22" s="6"/>
      <c r="K22" s="26"/>
      <c r="L22" s="6"/>
      <c r="M22" s="26"/>
      <c r="N22" s="63"/>
      <c r="O22" s="60"/>
      <c r="P22" s="60"/>
      <c r="Q22" s="61"/>
      <c r="R22" s="62"/>
    </row>
    <row r="23" spans="1:18" ht="14.25" thickBot="1" thickTop="1">
      <c r="A23" s="12">
        <v>85</v>
      </c>
      <c r="B23" s="67" t="s">
        <v>159</v>
      </c>
      <c r="C23" s="12"/>
      <c r="D23" s="13"/>
      <c r="E23" s="88">
        <v>0.004861111111111111</v>
      </c>
      <c r="F23" s="79" t="s">
        <v>152</v>
      </c>
      <c r="G23" s="79"/>
      <c r="H23" s="79">
        <v>1</v>
      </c>
      <c r="I23" s="89">
        <v>50</v>
      </c>
      <c r="J23" s="6"/>
      <c r="K23" s="26"/>
      <c r="L23" s="6"/>
      <c r="M23" s="26"/>
      <c r="N23" s="63"/>
      <c r="O23" s="60"/>
      <c r="P23" s="60"/>
      <c r="Q23" s="61"/>
      <c r="R23" s="62"/>
    </row>
    <row r="24" spans="1:18" ht="14.25" thickBot="1" thickTop="1">
      <c r="A24" s="12">
        <v>60</v>
      </c>
      <c r="B24" s="67" t="s">
        <v>151</v>
      </c>
      <c r="C24" s="12"/>
      <c r="D24" s="87"/>
      <c r="E24" s="88">
        <v>0.005104166666666667</v>
      </c>
      <c r="F24" s="79" t="s">
        <v>146</v>
      </c>
      <c r="G24" s="79"/>
      <c r="H24" s="79">
        <v>2</v>
      </c>
      <c r="I24" s="89">
        <v>40</v>
      </c>
      <c r="J24" s="6"/>
      <c r="K24" s="26"/>
      <c r="L24" s="6"/>
      <c r="M24" s="26"/>
      <c r="N24" s="63"/>
      <c r="O24" s="60"/>
      <c r="P24" s="60"/>
      <c r="Q24" s="61"/>
      <c r="R24" s="62"/>
    </row>
    <row r="25" spans="1:18" ht="14.25" thickBot="1" thickTop="1">
      <c r="A25" s="80">
        <v>49</v>
      </c>
      <c r="B25" s="67" t="s">
        <v>160</v>
      </c>
      <c r="C25" s="12"/>
      <c r="D25" s="87"/>
      <c r="E25" s="88">
        <v>0.005509259259259259</v>
      </c>
      <c r="F25" s="79" t="s">
        <v>140</v>
      </c>
      <c r="G25" s="79"/>
      <c r="H25" s="79">
        <v>3</v>
      </c>
      <c r="I25" s="89">
        <v>35</v>
      </c>
      <c r="J25" s="6"/>
      <c r="K25" s="26"/>
      <c r="L25" s="6"/>
      <c r="M25" s="26"/>
      <c r="N25" s="63"/>
      <c r="O25" s="60"/>
      <c r="P25" s="60"/>
      <c r="Q25" s="61"/>
      <c r="R25" s="62"/>
    </row>
    <row r="26" spans="1:16" ht="13.5" thickTop="1">
      <c r="A26" s="3"/>
      <c r="B26" s="3"/>
      <c r="C26" s="3"/>
      <c r="D26" s="3"/>
      <c r="E26" s="59"/>
      <c r="F26" s="26"/>
      <c r="G26" s="6"/>
      <c r="H26" s="6"/>
      <c r="I26" s="26"/>
      <c r="J26" s="6"/>
      <c r="K26" s="26"/>
      <c r="L26" s="63"/>
      <c r="M26" s="60"/>
      <c r="N26" s="60"/>
      <c r="O26" s="61"/>
      <c r="P26" s="62"/>
    </row>
    <row r="27" spans="1:16" ht="12.75">
      <c r="A27" s="3"/>
      <c r="B27" s="3"/>
      <c r="C27" s="3"/>
      <c r="D27" s="3"/>
      <c r="E27" s="59"/>
      <c r="F27" s="26"/>
      <c r="G27" s="6"/>
      <c r="H27" s="6"/>
      <c r="I27" s="26"/>
      <c r="J27" s="6"/>
      <c r="K27" s="26"/>
      <c r="L27" s="63"/>
      <c r="M27" s="60"/>
      <c r="N27" s="60"/>
      <c r="O27" s="61"/>
      <c r="P27" s="62"/>
    </row>
    <row r="28" spans="1:16" ht="12.75">
      <c r="A28" s="3"/>
      <c r="B28" s="3"/>
      <c r="C28" s="3"/>
      <c r="D28" s="3"/>
      <c r="E28" s="59"/>
      <c r="F28" s="26"/>
      <c r="G28" s="6"/>
      <c r="H28" s="6"/>
      <c r="I28" s="26"/>
      <c r="J28" s="6"/>
      <c r="K28" s="26"/>
      <c r="L28" s="63"/>
      <c r="M28" s="60"/>
      <c r="N28" s="60"/>
      <c r="O28" s="61"/>
      <c r="P28" s="62"/>
    </row>
    <row r="29" spans="1:16" ht="12.75">
      <c r="A29" s="3"/>
      <c r="B29" s="3"/>
      <c r="C29" s="3"/>
      <c r="D29" s="3"/>
      <c r="E29" s="59"/>
      <c r="F29" s="26"/>
      <c r="G29" s="6"/>
      <c r="H29" s="6"/>
      <c r="I29" s="26"/>
      <c r="J29" s="6"/>
      <c r="K29" s="26"/>
      <c r="L29" s="63"/>
      <c r="M29" s="60"/>
      <c r="N29" s="60"/>
      <c r="O29" s="61"/>
      <c r="P29" s="62"/>
    </row>
    <row r="30" spans="1:16" ht="12.75">
      <c r="A30" s="3"/>
      <c r="B30" s="3"/>
      <c r="C30" s="3"/>
      <c r="D30" s="3"/>
      <c r="E30" s="59"/>
      <c r="F30" s="26"/>
      <c r="G30" s="6"/>
      <c r="H30" s="6"/>
      <c r="I30" s="26"/>
      <c r="J30" s="6"/>
      <c r="K30" s="26"/>
      <c r="L30" s="63"/>
      <c r="M30" s="60"/>
      <c r="N30" s="60"/>
      <c r="O30" s="61"/>
      <c r="P30" s="62"/>
    </row>
    <row r="31" spans="1:16" ht="12.75">
      <c r="A31" s="3"/>
      <c r="B31" s="3"/>
      <c r="C31" s="3"/>
      <c r="D31" s="3"/>
      <c r="E31" s="59"/>
      <c r="F31" s="26"/>
      <c r="G31" s="6"/>
      <c r="H31" s="6"/>
      <c r="I31" s="26"/>
      <c r="J31" s="6"/>
      <c r="K31" s="26"/>
      <c r="L31" s="63"/>
      <c r="M31" s="60"/>
      <c r="N31" s="60"/>
      <c r="O31" s="61"/>
      <c r="P31" s="62"/>
    </row>
    <row r="32" spans="1:16" ht="12.75">
      <c r="A32" s="3"/>
      <c r="B32" s="3"/>
      <c r="C32" s="3"/>
      <c r="D32" s="3"/>
      <c r="E32" s="59"/>
      <c r="F32" s="26"/>
      <c r="G32" s="6"/>
      <c r="H32" s="6"/>
      <c r="I32" s="26"/>
      <c r="J32" s="6"/>
      <c r="K32" s="26"/>
      <c r="L32" s="63"/>
      <c r="M32" s="60"/>
      <c r="N32" s="60"/>
      <c r="O32" s="61"/>
      <c r="P32" s="62"/>
    </row>
    <row r="33" spans="1:16" ht="12.75">
      <c r="A33" s="3"/>
      <c r="B33" s="3"/>
      <c r="C33" s="3"/>
      <c r="D33" s="3"/>
      <c r="E33" s="59"/>
      <c r="F33" s="26"/>
      <c r="G33" s="6"/>
      <c r="H33" s="6"/>
      <c r="I33" s="26"/>
      <c r="J33" s="6"/>
      <c r="K33" s="26"/>
      <c r="L33" s="63"/>
      <c r="M33" s="60"/>
      <c r="N33" s="60"/>
      <c r="O33" s="61"/>
      <c r="P33" s="62"/>
    </row>
    <row r="34" spans="1:16" ht="12.75">
      <c r="A34" s="3"/>
      <c r="B34" s="3"/>
      <c r="C34" s="3"/>
      <c r="D34" s="3"/>
      <c r="E34" s="59"/>
      <c r="F34" s="26"/>
      <c r="G34" s="6"/>
      <c r="H34" s="6"/>
      <c r="I34" s="26"/>
      <c r="J34" s="6"/>
      <c r="K34" s="26"/>
      <c r="L34" s="63"/>
      <c r="M34" s="60"/>
      <c r="N34" s="60"/>
      <c r="O34" s="61"/>
      <c r="P34" s="62"/>
    </row>
    <row r="35" spans="1:16" ht="12.75">
      <c r="A35" s="3"/>
      <c r="B35" s="3"/>
      <c r="C35" s="3"/>
      <c r="D35" s="3"/>
      <c r="E35" s="59"/>
      <c r="F35" s="26"/>
      <c r="G35" s="6"/>
      <c r="H35" s="6"/>
      <c r="I35" s="26"/>
      <c r="J35" s="6"/>
      <c r="K35" s="26"/>
      <c r="L35" s="63"/>
      <c r="M35" s="60"/>
      <c r="N35" s="60"/>
      <c r="O35" s="61"/>
      <c r="P35" s="62"/>
    </row>
    <row r="36" spans="1:16" ht="12.75">
      <c r="A36" s="3"/>
      <c r="B36" s="3"/>
      <c r="C36" s="3"/>
      <c r="D36" s="3"/>
      <c r="E36" s="59"/>
      <c r="F36" s="26"/>
      <c r="G36" s="6"/>
      <c r="H36" s="6"/>
      <c r="I36" s="26"/>
      <c r="J36" s="6"/>
      <c r="K36" s="26"/>
      <c r="L36" s="63"/>
      <c r="M36" s="60"/>
      <c r="N36" s="60"/>
      <c r="O36" s="61"/>
      <c r="P36" s="62"/>
    </row>
    <row r="37" spans="1:16" ht="12.75">
      <c r="A37" s="3"/>
      <c r="B37" s="3"/>
      <c r="C37" s="3"/>
      <c r="D37" s="3"/>
      <c r="E37" s="59"/>
      <c r="F37" s="26"/>
      <c r="G37" s="6"/>
      <c r="H37" s="6"/>
      <c r="I37" s="26"/>
      <c r="J37" s="6"/>
      <c r="K37" s="26"/>
      <c r="L37" s="63"/>
      <c r="M37" s="60"/>
      <c r="N37" s="60"/>
      <c r="O37" s="61"/>
      <c r="P37" s="62"/>
    </row>
    <row r="38" spans="1:16" ht="12.75">
      <c r="A38" s="3"/>
      <c r="B38" s="3"/>
      <c r="C38" s="3"/>
      <c r="D38" s="3"/>
      <c r="E38" s="59"/>
      <c r="F38" s="26"/>
      <c r="G38" s="6"/>
      <c r="H38" s="6"/>
      <c r="I38" s="26"/>
      <c r="J38" s="6"/>
      <c r="K38" s="26"/>
      <c r="L38" s="63"/>
      <c r="M38" s="60"/>
      <c r="N38" s="60"/>
      <c r="O38" s="61"/>
      <c r="P38" s="62"/>
    </row>
    <row r="39" spans="1:16" ht="12.75">
      <c r="A39" s="3"/>
      <c r="B39" s="3"/>
      <c r="C39" s="3"/>
      <c r="D39" s="3"/>
      <c r="E39" s="59"/>
      <c r="F39" s="26"/>
      <c r="G39" s="6"/>
      <c r="H39" s="6"/>
      <c r="I39" s="26"/>
      <c r="J39" s="6"/>
      <c r="K39" s="26"/>
      <c r="L39" s="63"/>
      <c r="M39" s="60"/>
      <c r="N39" s="60"/>
      <c r="O39" s="61"/>
      <c r="P39" s="62"/>
    </row>
    <row r="40" spans="1:16" ht="12.75">
      <c r="A40" s="3"/>
      <c r="B40" s="3"/>
      <c r="C40" s="3"/>
      <c r="D40" s="3"/>
      <c r="E40" s="59"/>
      <c r="F40" s="26"/>
      <c r="G40" s="6"/>
      <c r="H40" s="6"/>
      <c r="I40" s="26"/>
      <c r="J40" s="6"/>
      <c r="K40" s="26"/>
      <c r="L40" s="63"/>
      <c r="M40" s="60"/>
      <c r="N40" s="60"/>
      <c r="O40" s="61"/>
      <c r="P40" s="62"/>
    </row>
    <row r="41" spans="1:16" ht="12.75">
      <c r="A41" s="3"/>
      <c r="B41" s="3"/>
      <c r="C41" s="3"/>
      <c r="D41" s="3"/>
      <c r="E41" s="59"/>
      <c r="F41" s="26"/>
      <c r="G41" s="6"/>
      <c r="H41" s="6"/>
      <c r="I41" s="26"/>
      <c r="J41" s="6"/>
      <c r="K41" s="26"/>
      <c r="L41" s="63"/>
      <c r="M41" s="60"/>
      <c r="N41" s="60"/>
      <c r="O41" s="61"/>
      <c r="P41" s="62"/>
    </row>
    <row r="42" spans="1:16" ht="12.75">
      <c r="A42" s="3"/>
      <c r="B42" s="3"/>
      <c r="C42" s="3"/>
      <c r="D42" s="3"/>
      <c r="E42" s="59"/>
      <c r="F42" s="26"/>
      <c r="G42" s="6"/>
      <c r="H42" s="6"/>
      <c r="I42" s="26"/>
      <c r="J42" s="6"/>
      <c r="K42" s="26"/>
      <c r="L42" s="63"/>
      <c r="M42" s="60"/>
      <c r="N42" s="60"/>
      <c r="O42" s="61"/>
      <c r="P42" s="62"/>
    </row>
    <row r="43" spans="1:16" ht="15.75">
      <c r="A43" s="27" t="s">
        <v>47</v>
      </c>
      <c r="B43" s="25"/>
      <c r="C43" s="3"/>
      <c r="D43" s="3"/>
      <c r="E43" s="6"/>
      <c r="F43" s="26"/>
      <c r="G43" s="6"/>
      <c r="H43" s="6"/>
      <c r="I43" s="5"/>
      <c r="J43" s="6"/>
      <c r="K43" s="5"/>
      <c r="L43" s="6"/>
      <c r="M43" s="8"/>
      <c r="N43" s="8"/>
      <c r="O43" s="3"/>
      <c r="P43" s="3"/>
    </row>
    <row r="44" spans="1:16" ht="13.5" thickBot="1">
      <c r="A44" s="9" t="s">
        <v>48</v>
      </c>
      <c r="B44" s="25"/>
      <c r="C44" s="3"/>
      <c r="D44" s="3"/>
      <c r="E44" s="6"/>
      <c r="F44" s="26"/>
      <c r="G44" s="6"/>
      <c r="H44" s="6"/>
      <c r="I44" s="5"/>
      <c r="J44" s="6"/>
      <c r="K44" s="5"/>
      <c r="L44" s="6"/>
      <c r="M44" s="8"/>
      <c r="N44" s="8"/>
      <c r="O44" s="3"/>
      <c r="P44" s="3"/>
    </row>
    <row r="45" spans="1:16" ht="14.25" thickBot="1" thickTop="1">
      <c r="A45" s="12" t="s">
        <v>17</v>
      </c>
      <c r="B45" s="12" t="s">
        <v>2</v>
      </c>
      <c r="C45" s="12" t="s">
        <v>3</v>
      </c>
      <c r="D45" s="13" t="s">
        <v>4</v>
      </c>
      <c r="E45" s="38" t="s">
        <v>16</v>
      </c>
      <c r="F45" s="14" t="s">
        <v>11</v>
      </c>
      <c r="G45" s="28" t="s">
        <v>15</v>
      </c>
      <c r="H45" s="39" t="s">
        <v>5</v>
      </c>
      <c r="I45" s="14" t="s">
        <v>11</v>
      </c>
      <c r="J45" s="38" t="s">
        <v>16</v>
      </c>
      <c r="K45" s="14" t="s">
        <v>11</v>
      </c>
      <c r="L45" s="38" t="s">
        <v>6</v>
      </c>
      <c r="M45" s="14" t="s">
        <v>1</v>
      </c>
      <c r="N45" s="14" t="s">
        <v>117</v>
      </c>
      <c r="O45" s="14" t="s">
        <v>0</v>
      </c>
      <c r="P45" s="14" t="s">
        <v>45</v>
      </c>
    </row>
    <row r="46" spans="1:16" ht="14.25" thickBot="1" thickTop="1">
      <c r="A46" s="80">
        <v>54</v>
      </c>
      <c r="B46" s="67" t="s">
        <v>166</v>
      </c>
      <c r="C46" s="12"/>
      <c r="D46" s="57"/>
      <c r="E46" s="58">
        <v>0.007118055555555555</v>
      </c>
      <c r="F46" s="56">
        <v>1</v>
      </c>
      <c r="G46" s="47">
        <v>0.011712962962962965</v>
      </c>
      <c r="H46" s="47">
        <f>SUM(G46-E46)</f>
        <v>0.0045949074074074095</v>
      </c>
      <c r="I46" s="56">
        <v>8</v>
      </c>
      <c r="J46" s="47">
        <f>SUM(L46-G46)</f>
        <v>0.004814814814814812</v>
      </c>
      <c r="K46" s="56">
        <v>1</v>
      </c>
      <c r="L46" s="68">
        <v>0.016527777777777777</v>
      </c>
      <c r="M46" s="69">
        <v>1</v>
      </c>
      <c r="N46" s="57" t="s">
        <v>129</v>
      </c>
      <c r="O46" s="86">
        <v>1</v>
      </c>
      <c r="P46" s="86">
        <v>50</v>
      </c>
    </row>
    <row r="47" spans="1:16" ht="14.25" thickBot="1" thickTop="1">
      <c r="A47" s="80">
        <v>13</v>
      </c>
      <c r="B47" s="67" t="s">
        <v>97</v>
      </c>
      <c r="C47" s="12"/>
      <c r="D47" s="57"/>
      <c r="E47" s="58">
        <v>0.007511574074074074</v>
      </c>
      <c r="F47" s="56">
        <v>4</v>
      </c>
      <c r="G47" s="47">
        <v>0.011724537037037035</v>
      </c>
      <c r="H47" s="47">
        <f>SUM(G47-E47)</f>
        <v>0.004212962962962961</v>
      </c>
      <c r="I47" s="56">
        <v>2</v>
      </c>
      <c r="J47" s="47">
        <f>SUM(L47-G47)</f>
        <v>0.005115740740740742</v>
      </c>
      <c r="K47" s="56">
        <v>3</v>
      </c>
      <c r="L47" s="68">
        <v>0.016840277777777777</v>
      </c>
      <c r="M47" s="69">
        <v>2</v>
      </c>
      <c r="N47" s="57" t="s">
        <v>129</v>
      </c>
      <c r="O47" s="86">
        <v>2</v>
      </c>
      <c r="P47" s="86">
        <v>40</v>
      </c>
    </row>
    <row r="48" spans="1:16" ht="14.25" thickBot="1" thickTop="1">
      <c r="A48" s="80">
        <v>30</v>
      </c>
      <c r="B48" s="67" t="s">
        <v>69</v>
      </c>
      <c r="C48" s="12"/>
      <c r="D48" s="57"/>
      <c r="E48" s="58">
        <v>0.007476851851851853</v>
      </c>
      <c r="F48" s="56">
        <v>3</v>
      </c>
      <c r="G48" s="47">
        <v>0.012025462962962962</v>
      </c>
      <c r="H48" s="47">
        <f>SUM(G48-E48)</f>
        <v>0.004548611111111109</v>
      </c>
      <c r="I48" s="56">
        <v>6</v>
      </c>
      <c r="J48" s="47">
        <f>SUM(L48-G48)</f>
        <v>0.005034722222222223</v>
      </c>
      <c r="K48" s="56">
        <v>2</v>
      </c>
      <c r="L48" s="68">
        <v>0.017060185185185185</v>
      </c>
      <c r="M48" s="69">
        <v>3</v>
      </c>
      <c r="N48" s="57" t="s">
        <v>130</v>
      </c>
      <c r="O48" s="86">
        <v>1</v>
      </c>
      <c r="P48" s="86">
        <v>50</v>
      </c>
    </row>
    <row r="49" spans="1:16" ht="14.25" thickBot="1" thickTop="1">
      <c r="A49" s="80">
        <v>14</v>
      </c>
      <c r="B49" s="67" t="s">
        <v>67</v>
      </c>
      <c r="C49" s="12"/>
      <c r="D49" s="57"/>
      <c r="E49" s="58">
        <v>0.0077083333333333335</v>
      </c>
      <c r="F49" s="56">
        <v>7</v>
      </c>
      <c r="G49" s="47">
        <v>0.011898148148148149</v>
      </c>
      <c r="H49" s="47">
        <f>SUM(G49-E49)</f>
        <v>0.0041898148148148155</v>
      </c>
      <c r="I49" s="56">
        <v>1</v>
      </c>
      <c r="J49" s="47">
        <f>SUM(L49-G49)</f>
        <v>0.005208333333333334</v>
      </c>
      <c r="K49" s="56">
        <v>4</v>
      </c>
      <c r="L49" s="68">
        <v>0.017106481481481483</v>
      </c>
      <c r="M49" s="69">
        <v>4</v>
      </c>
      <c r="N49" s="57" t="s">
        <v>130</v>
      </c>
      <c r="O49" s="86">
        <v>2</v>
      </c>
      <c r="P49" s="86">
        <v>40</v>
      </c>
    </row>
    <row r="50" spans="1:16" ht="14.25" thickBot="1" thickTop="1">
      <c r="A50" s="80">
        <v>9</v>
      </c>
      <c r="B50" s="67" t="s">
        <v>167</v>
      </c>
      <c r="C50" s="12"/>
      <c r="D50" s="57"/>
      <c r="E50" s="58">
        <v>0.00769675925925926</v>
      </c>
      <c r="F50" s="56">
        <v>6</v>
      </c>
      <c r="G50" s="47">
        <v>0.012210648148148146</v>
      </c>
      <c r="H50" s="47">
        <f>SUM(G50-E50)</f>
        <v>0.004513888888888886</v>
      </c>
      <c r="I50" s="56">
        <v>5</v>
      </c>
      <c r="J50" s="47">
        <f>SUM(L50-G50)</f>
        <v>0.005312500000000003</v>
      </c>
      <c r="K50" s="56">
        <v>7</v>
      </c>
      <c r="L50" s="68">
        <v>0.01752314814814815</v>
      </c>
      <c r="M50" s="69">
        <v>5</v>
      </c>
      <c r="N50" s="57" t="s">
        <v>130</v>
      </c>
      <c r="O50" s="86">
        <v>3</v>
      </c>
      <c r="P50" s="86">
        <v>35</v>
      </c>
    </row>
    <row r="51" spans="1:16" ht="14.25" thickBot="1" thickTop="1">
      <c r="A51" s="80">
        <v>90</v>
      </c>
      <c r="B51" s="67" t="s">
        <v>168</v>
      </c>
      <c r="C51" s="12"/>
      <c r="D51" s="57"/>
      <c r="E51" s="58">
        <v>0.0076157407407407415</v>
      </c>
      <c r="F51" s="56">
        <v>5</v>
      </c>
      <c r="G51" s="47">
        <v>0.012361111111111113</v>
      </c>
      <c r="H51" s="47">
        <f>SUM(G51-E51)</f>
        <v>0.004745370370370371</v>
      </c>
      <c r="I51" s="56">
        <v>11</v>
      </c>
      <c r="J51" s="47">
        <f>SUM(L51-G51)</f>
        <v>0.005208333333333334</v>
      </c>
      <c r="K51" s="56">
        <v>4</v>
      </c>
      <c r="L51" s="68">
        <v>0.017569444444444447</v>
      </c>
      <c r="M51" s="69">
        <v>6</v>
      </c>
      <c r="N51" s="57" t="s">
        <v>130</v>
      </c>
      <c r="O51" s="86">
        <v>4</v>
      </c>
      <c r="P51" s="86">
        <v>33</v>
      </c>
    </row>
    <row r="52" spans="1:16" ht="14.25" thickBot="1" thickTop="1">
      <c r="A52" s="80">
        <v>47</v>
      </c>
      <c r="B52" s="67" t="s">
        <v>169</v>
      </c>
      <c r="C52" s="12"/>
      <c r="D52" s="57"/>
      <c r="E52" s="58">
        <v>0.0078125</v>
      </c>
      <c r="F52" s="56">
        <v>9</v>
      </c>
      <c r="G52" s="47">
        <v>0.01230324074074074</v>
      </c>
      <c r="H52" s="47">
        <f>SUM(G52-E52)</f>
        <v>0.00449074074074074</v>
      </c>
      <c r="I52" s="65">
        <v>4</v>
      </c>
      <c r="J52" s="47">
        <f>SUM(L52-G52)</f>
        <v>0.00527199074074074</v>
      </c>
      <c r="K52" s="66">
        <v>6</v>
      </c>
      <c r="L52" s="90">
        <v>0.01757523148148148</v>
      </c>
      <c r="M52" s="69">
        <v>7</v>
      </c>
      <c r="N52" s="57" t="s">
        <v>130</v>
      </c>
      <c r="O52" s="86">
        <v>5</v>
      </c>
      <c r="P52" s="86">
        <v>31</v>
      </c>
    </row>
    <row r="53" spans="1:16" ht="14.25" thickBot="1" thickTop="1">
      <c r="A53" s="80">
        <v>50</v>
      </c>
      <c r="B53" s="67" t="s">
        <v>68</v>
      </c>
      <c r="C53" s="12"/>
      <c r="D53" s="57"/>
      <c r="E53" s="58">
        <v>0.007754629629629629</v>
      </c>
      <c r="F53" s="56">
        <v>8</v>
      </c>
      <c r="G53" s="47">
        <v>0.01230324074074074</v>
      </c>
      <c r="H53" s="47">
        <f>SUM(G53-E53)</f>
        <v>0.004548611111111111</v>
      </c>
      <c r="I53" s="65">
        <v>6</v>
      </c>
      <c r="J53" s="47">
        <f>SUM(L53-G53)</f>
        <v>0.005509259259259259</v>
      </c>
      <c r="K53" s="66">
        <v>10</v>
      </c>
      <c r="L53" s="68">
        <v>0.0178125</v>
      </c>
      <c r="M53" s="69">
        <v>8</v>
      </c>
      <c r="N53" s="57" t="s">
        <v>134</v>
      </c>
      <c r="O53" s="86">
        <v>1</v>
      </c>
      <c r="P53" s="86">
        <v>50</v>
      </c>
    </row>
    <row r="54" spans="1:16" ht="14.25" thickBot="1" thickTop="1">
      <c r="A54" s="80">
        <v>21</v>
      </c>
      <c r="B54" s="67" t="s">
        <v>170</v>
      </c>
      <c r="C54" s="12"/>
      <c r="D54" s="57"/>
      <c r="E54" s="58">
        <v>0.007141203703703704</v>
      </c>
      <c r="F54" s="56">
        <v>2</v>
      </c>
      <c r="G54" s="47">
        <v>0.012002314814814815</v>
      </c>
      <c r="H54" s="47">
        <f>SUM(G54-E54)</f>
        <v>0.00486111111111111</v>
      </c>
      <c r="I54" s="65">
        <v>12</v>
      </c>
      <c r="J54" s="47">
        <f>SUM(L54-G54)</f>
        <v>0.006412037037037037</v>
      </c>
      <c r="K54" s="66">
        <v>20</v>
      </c>
      <c r="L54" s="68">
        <v>0.018414351851851852</v>
      </c>
      <c r="M54" s="69">
        <v>9</v>
      </c>
      <c r="N54" s="57" t="s">
        <v>132</v>
      </c>
      <c r="O54" s="86">
        <v>1</v>
      </c>
      <c r="P54" s="86">
        <v>50</v>
      </c>
    </row>
    <row r="55" spans="1:16" ht="14.25" thickBot="1" thickTop="1">
      <c r="A55" s="80">
        <v>82</v>
      </c>
      <c r="B55" s="67" t="s">
        <v>92</v>
      </c>
      <c r="C55" s="12"/>
      <c r="D55" s="57"/>
      <c r="E55" s="58">
        <v>0.008159722222222223</v>
      </c>
      <c r="F55" s="56">
        <v>12</v>
      </c>
      <c r="G55" s="47">
        <v>0.012847222222222223</v>
      </c>
      <c r="H55" s="47">
        <f>SUM(G55-E55)</f>
        <v>0.004687500000000001</v>
      </c>
      <c r="I55" s="65">
        <v>10</v>
      </c>
      <c r="J55" s="47">
        <f>SUM(L55-G55)</f>
        <v>0.005648148148148147</v>
      </c>
      <c r="K55" s="66">
        <v>11</v>
      </c>
      <c r="L55" s="68">
        <v>0.01849537037037037</v>
      </c>
      <c r="M55" s="69">
        <v>10</v>
      </c>
      <c r="N55" s="57" t="s">
        <v>134</v>
      </c>
      <c r="O55" s="86">
        <v>2</v>
      </c>
      <c r="P55" s="86">
        <v>40</v>
      </c>
    </row>
    <row r="56" spans="1:16" ht="14.25" thickBot="1" thickTop="1">
      <c r="A56" s="80">
        <v>96</v>
      </c>
      <c r="B56" s="67" t="s">
        <v>172</v>
      </c>
      <c r="C56" s="12"/>
      <c r="D56" s="57"/>
      <c r="E56" s="58">
        <v>0.007847222222222222</v>
      </c>
      <c r="F56" s="56">
        <v>10</v>
      </c>
      <c r="G56" s="47">
        <v>0.013368055555555557</v>
      </c>
      <c r="H56" s="47">
        <f>SUM(G56-E56)</f>
        <v>0.005520833333333334</v>
      </c>
      <c r="I56" s="65">
        <v>19</v>
      </c>
      <c r="J56" s="47">
        <f>SUM(L56-G56)</f>
        <v>0.005416666666666667</v>
      </c>
      <c r="K56" s="66">
        <v>9</v>
      </c>
      <c r="L56" s="68">
        <v>0.018784722222222223</v>
      </c>
      <c r="M56" s="69">
        <v>11</v>
      </c>
      <c r="N56" s="57" t="s">
        <v>129</v>
      </c>
      <c r="O56" s="86">
        <v>3</v>
      </c>
      <c r="P56" s="86">
        <v>35</v>
      </c>
    </row>
    <row r="57" spans="1:16" ht="14.25" thickBot="1" thickTop="1">
      <c r="A57" s="80">
        <v>27</v>
      </c>
      <c r="B57" s="67" t="s">
        <v>173</v>
      </c>
      <c r="C57" s="12"/>
      <c r="D57" s="57"/>
      <c r="E57" s="58">
        <v>0.008194444444444445</v>
      </c>
      <c r="F57" s="56">
        <v>14</v>
      </c>
      <c r="G57" s="47">
        <v>0.01329861111111111</v>
      </c>
      <c r="H57" s="47">
        <f>SUM(G57-E57)</f>
        <v>0.005104166666666665</v>
      </c>
      <c r="I57" s="65">
        <v>15</v>
      </c>
      <c r="J57" s="47">
        <f>SUM(L57-G57)</f>
        <v>0.005821759259259261</v>
      </c>
      <c r="K57" s="65">
        <v>12</v>
      </c>
      <c r="L57" s="68">
        <v>0.01912037037037037</v>
      </c>
      <c r="M57" s="69">
        <v>12</v>
      </c>
      <c r="N57" s="57" t="s">
        <v>130</v>
      </c>
      <c r="O57" s="86">
        <v>6</v>
      </c>
      <c r="P57" s="86">
        <v>30</v>
      </c>
    </row>
    <row r="58" spans="1:16" ht="14.25" thickBot="1" thickTop="1">
      <c r="A58" s="80">
        <v>15</v>
      </c>
      <c r="B58" s="67" t="s">
        <v>95</v>
      </c>
      <c r="C58" s="12"/>
      <c r="D58" s="57"/>
      <c r="E58" s="58">
        <v>0.008171296296296296</v>
      </c>
      <c r="F58" s="56">
        <v>13</v>
      </c>
      <c r="G58" s="47">
        <v>0.01332175925925926</v>
      </c>
      <c r="H58" s="47">
        <f>SUM(G58-E58)</f>
        <v>0.005150462962962964</v>
      </c>
      <c r="I58" s="65">
        <v>16</v>
      </c>
      <c r="J58" s="47">
        <f>SUM(L58-G58)</f>
        <v>0.005891203703703702</v>
      </c>
      <c r="K58" s="65">
        <v>14</v>
      </c>
      <c r="L58" s="68">
        <v>0.019212962962962963</v>
      </c>
      <c r="M58" s="69">
        <v>13</v>
      </c>
      <c r="N58" s="57" t="s">
        <v>134</v>
      </c>
      <c r="O58" s="86">
        <v>3</v>
      </c>
      <c r="P58" s="86">
        <v>35</v>
      </c>
    </row>
    <row r="59" spans="1:16" ht="14.25" thickBot="1" thickTop="1">
      <c r="A59" s="80">
        <v>55</v>
      </c>
      <c r="B59" s="67" t="s">
        <v>174</v>
      </c>
      <c r="C59" s="12"/>
      <c r="D59" s="57"/>
      <c r="E59" s="58">
        <v>0.00863425925925926</v>
      </c>
      <c r="F59" s="56">
        <v>16</v>
      </c>
      <c r="G59" s="47">
        <v>0.01324074074074074</v>
      </c>
      <c r="H59" s="47">
        <f>SUM(G59-E59)</f>
        <v>0.0046064814814814805</v>
      </c>
      <c r="I59" s="56">
        <v>9</v>
      </c>
      <c r="J59" s="47">
        <f>SUM(L59-G59)</f>
        <v>0.00599537037037037</v>
      </c>
      <c r="K59" s="56">
        <v>17</v>
      </c>
      <c r="L59" s="68">
        <v>0.01923611111111111</v>
      </c>
      <c r="M59" s="69">
        <v>14</v>
      </c>
      <c r="N59" s="57" t="s">
        <v>130</v>
      </c>
      <c r="O59" s="86">
        <v>7</v>
      </c>
      <c r="P59" s="86">
        <v>29</v>
      </c>
    </row>
    <row r="60" spans="1:16" ht="14.25" thickBot="1" thickTop="1">
      <c r="A60" s="80">
        <v>71</v>
      </c>
      <c r="B60" s="67" t="s">
        <v>55</v>
      </c>
      <c r="C60" s="12"/>
      <c r="D60" s="81"/>
      <c r="E60" s="58">
        <v>0.009583333333333334</v>
      </c>
      <c r="F60" s="56">
        <v>20</v>
      </c>
      <c r="G60" s="47">
        <v>0.013935185185185184</v>
      </c>
      <c r="H60" s="47">
        <f>SUM(G60-E60)</f>
        <v>0.00435185185185185</v>
      </c>
      <c r="I60" s="65">
        <v>3</v>
      </c>
      <c r="J60" s="47">
        <f>SUM(L60-G60)</f>
        <v>0.005960648148148147</v>
      </c>
      <c r="K60" s="66">
        <v>16</v>
      </c>
      <c r="L60" s="68">
        <v>0.01989583333333333</v>
      </c>
      <c r="M60" s="69">
        <v>15</v>
      </c>
      <c r="N60" s="57" t="s">
        <v>134</v>
      </c>
      <c r="O60" s="86">
        <v>4</v>
      </c>
      <c r="P60" s="86">
        <v>33</v>
      </c>
    </row>
    <row r="61" spans="1:16" ht="14.25" thickBot="1" thickTop="1">
      <c r="A61" s="80">
        <v>3</v>
      </c>
      <c r="B61" s="67" t="s">
        <v>175</v>
      </c>
      <c r="C61" s="12"/>
      <c r="D61" s="57"/>
      <c r="E61" s="58">
        <v>0.008518518518518519</v>
      </c>
      <c r="F61" s="56">
        <v>15</v>
      </c>
      <c r="G61" s="47">
        <v>0.013703703703703704</v>
      </c>
      <c r="H61" s="47">
        <f>SUM(G61-E61)</f>
        <v>0.005185185185185185</v>
      </c>
      <c r="I61" s="65">
        <v>17</v>
      </c>
      <c r="J61" s="47">
        <f>SUM(L61-G61)</f>
        <v>0.006215277777777778</v>
      </c>
      <c r="K61" s="66">
        <v>19</v>
      </c>
      <c r="L61" s="68">
        <v>0.019918981481481482</v>
      </c>
      <c r="M61" s="69">
        <v>16</v>
      </c>
      <c r="N61" s="57" t="s">
        <v>129</v>
      </c>
      <c r="O61" s="86">
        <v>4</v>
      </c>
      <c r="P61" s="86">
        <v>33</v>
      </c>
    </row>
    <row r="62" spans="1:16" ht="14.25" thickBot="1" thickTop="1">
      <c r="A62" s="80">
        <v>10</v>
      </c>
      <c r="B62" s="67" t="s">
        <v>149</v>
      </c>
      <c r="C62" s="12"/>
      <c r="D62" s="57"/>
      <c r="E62" s="58">
        <v>0.00917824074074074</v>
      </c>
      <c r="F62" s="56">
        <v>17</v>
      </c>
      <c r="G62" s="47">
        <v>0.014097222222222221</v>
      </c>
      <c r="H62" s="47">
        <f>SUM(G62-E62)</f>
        <v>0.004918981481481481</v>
      </c>
      <c r="I62" s="65">
        <v>14</v>
      </c>
      <c r="J62" s="47">
        <f>SUM(L62-G62)</f>
        <v>0.005879629629629632</v>
      </c>
      <c r="K62" s="66">
        <v>13</v>
      </c>
      <c r="L62" s="68">
        <v>0.019976851851851853</v>
      </c>
      <c r="M62" s="69">
        <v>17</v>
      </c>
      <c r="N62" s="57" t="s">
        <v>131</v>
      </c>
      <c r="O62" s="86">
        <v>1</v>
      </c>
      <c r="P62" s="86">
        <v>50</v>
      </c>
    </row>
    <row r="63" spans="1:16" ht="14.25" thickBot="1" thickTop="1">
      <c r="A63" s="80">
        <v>80</v>
      </c>
      <c r="B63" s="67" t="s">
        <v>90</v>
      </c>
      <c r="C63" s="12"/>
      <c r="D63" s="57"/>
      <c r="E63" s="58">
        <v>0.008136574074074074</v>
      </c>
      <c r="F63" s="56">
        <v>11</v>
      </c>
      <c r="G63" s="47">
        <v>0.01545138888888889</v>
      </c>
      <c r="H63" s="47">
        <f>SUM(G63-E63)</f>
        <v>0.007314814814814816</v>
      </c>
      <c r="I63" s="65">
        <v>23</v>
      </c>
      <c r="J63" s="47">
        <f>SUM(L63-G63)</f>
        <v>0.005324074074074075</v>
      </c>
      <c r="K63" s="66">
        <v>8</v>
      </c>
      <c r="L63" s="68">
        <v>0.020775462962962964</v>
      </c>
      <c r="M63" s="69">
        <v>18</v>
      </c>
      <c r="N63" s="57" t="s">
        <v>132</v>
      </c>
      <c r="O63" s="86">
        <v>2</v>
      </c>
      <c r="P63" s="86">
        <v>40</v>
      </c>
    </row>
    <row r="64" spans="1:16" ht="14.25" thickBot="1" thickTop="1">
      <c r="A64" s="80">
        <v>33</v>
      </c>
      <c r="B64" s="67" t="s">
        <v>176</v>
      </c>
      <c r="C64" s="12"/>
      <c r="D64" s="81"/>
      <c r="E64" s="58">
        <v>0.009467592592592592</v>
      </c>
      <c r="F64" s="56">
        <v>19</v>
      </c>
      <c r="G64" s="47">
        <v>0.014849537037037036</v>
      </c>
      <c r="H64" s="47">
        <f>SUM(G64-E64)</f>
        <v>0.005381944444444444</v>
      </c>
      <c r="I64" s="56">
        <v>18</v>
      </c>
      <c r="J64" s="47">
        <f>SUM(L64-G64)</f>
        <v>0.005937500000000002</v>
      </c>
      <c r="K64" s="56">
        <v>15</v>
      </c>
      <c r="L64" s="68">
        <v>0.020787037037037038</v>
      </c>
      <c r="M64" s="69">
        <v>19</v>
      </c>
      <c r="N64" s="57" t="s">
        <v>133</v>
      </c>
      <c r="O64" s="86">
        <v>1</v>
      </c>
      <c r="P64" s="86">
        <v>50</v>
      </c>
    </row>
    <row r="65" spans="1:16" ht="14.25" thickBot="1" thickTop="1">
      <c r="A65" s="80">
        <v>12</v>
      </c>
      <c r="B65" s="67" t="s">
        <v>62</v>
      </c>
      <c r="C65" s="12"/>
      <c r="D65" s="57"/>
      <c r="E65" s="58">
        <v>0.009444444444444445</v>
      </c>
      <c r="F65" s="56">
        <v>18</v>
      </c>
      <c r="G65" s="47">
        <v>0.01644675925925926</v>
      </c>
      <c r="H65" s="47">
        <f>SUM(G65-E65)</f>
        <v>0.007002314814814817</v>
      </c>
      <c r="I65" s="65">
        <v>22</v>
      </c>
      <c r="J65" s="47">
        <f>SUM(L65-G65)</f>
        <v>0.006030092592592594</v>
      </c>
      <c r="K65" s="66">
        <v>18</v>
      </c>
      <c r="L65" s="68">
        <v>0.022476851851851855</v>
      </c>
      <c r="M65" s="69">
        <v>20</v>
      </c>
      <c r="N65" s="57" t="s">
        <v>132</v>
      </c>
      <c r="O65" s="86">
        <v>3</v>
      </c>
      <c r="P65" s="86">
        <v>35</v>
      </c>
    </row>
    <row r="66" spans="1:16" ht="14.25" thickBot="1" thickTop="1">
      <c r="A66" s="80">
        <v>16</v>
      </c>
      <c r="B66" s="67" t="s">
        <v>53</v>
      </c>
      <c r="C66" s="12"/>
      <c r="D66" s="57"/>
      <c r="E66" s="58">
        <v>0.010590277777777777</v>
      </c>
      <c r="F66" s="56">
        <v>21</v>
      </c>
      <c r="G66" s="47">
        <v>0.015474537037037038</v>
      </c>
      <c r="H66" s="47">
        <f>SUM(G66-E66)</f>
        <v>0.004884259259259262</v>
      </c>
      <c r="I66" s="65">
        <v>13</v>
      </c>
      <c r="J66" s="47">
        <f>SUM(L66-G66)</f>
        <v>0.008055555555555554</v>
      </c>
      <c r="K66" s="66">
        <v>25</v>
      </c>
      <c r="L66" s="68">
        <v>0.023530092592592592</v>
      </c>
      <c r="M66" s="69">
        <v>21</v>
      </c>
      <c r="N66" s="57" t="s">
        <v>130</v>
      </c>
      <c r="O66" s="86">
        <v>8</v>
      </c>
      <c r="P66" s="86">
        <v>28</v>
      </c>
    </row>
    <row r="67" spans="1:16" ht="14.25" thickBot="1" thickTop="1">
      <c r="A67" s="80">
        <v>23</v>
      </c>
      <c r="B67" s="67" t="s">
        <v>177</v>
      </c>
      <c r="C67" s="12"/>
      <c r="D67" s="57"/>
      <c r="E67" s="58">
        <v>0.010625</v>
      </c>
      <c r="F67" s="56">
        <v>22</v>
      </c>
      <c r="G67" s="47">
        <v>0.017407407407407406</v>
      </c>
      <c r="H67" s="47">
        <f>SUM(G67-E67)</f>
        <v>0.006782407407407405</v>
      </c>
      <c r="I67" s="65">
        <v>21</v>
      </c>
      <c r="J67" s="47">
        <f>SUM(L67-G67)</f>
        <v>0.007777777777777779</v>
      </c>
      <c r="K67" s="66">
        <v>24</v>
      </c>
      <c r="L67" s="68">
        <v>0.025185185185185185</v>
      </c>
      <c r="M67" s="69">
        <v>22</v>
      </c>
      <c r="N67" s="57" t="s">
        <v>133</v>
      </c>
      <c r="O67" s="86">
        <v>2</v>
      </c>
      <c r="P67" s="86">
        <v>40</v>
      </c>
    </row>
    <row r="68" spans="1:16" ht="14.25" thickBot="1" thickTop="1">
      <c r="A68" s="80">
        <v>42</v>
      </c>
      <c r="B68" s="67" t="s">
        <v>178</v>
      </c>
      <c r="C68" s="12"/>
      <c r="D68" s="57"/>
      <c r="E68" s="58">
        <v>0.01238425925925926</v>
      </c>
      <c r="F68" s="56">
        <v>24</v>
      </c>
      <c r="G68" s="47">
        <v>0.018333333333333333</v>
      </c>
      <c r="H68" s="47">
        <f>SUM(G68-E68)</f>
        <v>0.005949074074074074</v>
      </c>
      <c r="I68" s="65">
        <v>20</v>
      </c>
      <c r="J68" s="47">
        <f>SUM(L68-G68)</f>
        <v>0.0075</v>
      </c>
      <c r="K68" s="66">
        <v>22</v>
      </c>
      <c r="L68" s="68">
        <v>0.025833333333333333</v>
      </c>
      <c r="M68" s="69">
        <v>23</v>
      </c>
      <c r="N68" s="57" t="s">
        <v>134</v>
      </c>
      <c r="O68" s="86">
        <v>5</v>
      </c>
      <c r="P68" s="86">
        <v>31</v>
      </c>
    </row>
    <row r="69" spans="1:16" ht="14.25" thickBot="1" thickTop="1">
      <c r="A69" s="80">
        <v>44</v>
      </c>
      <c r="B69" s="67" t="s">
        <v>179</v>
      </c>
      <c r="C69" s="12"/>
      <c r="D69" s="57"/>
      <c r="E69" s="58">
        <v>0.011458333333333334</v>
      </c>
      <c r="F69" s="56">
        <v>23</v>
      </c>
      <c r="G69" s="47">
        <v>0.019675925925925927</v>
      </c>
      <c r="H69" s="47">
        <f>SUM(G69-E69)</f>
        <v>0.008217592592592592</v>
      </c>
      <c r="I69" s="65">
        <v>25</v>
      </c>
      <c r="J69" s="47">
        <f>SUM(L69-G69)</f>
        <v>0.006886574074074073</v>
      </c>
      <c r="K69" s="66">
        <v>21</v>
      </c>
      <c r="L69" s="68">
        <v>0.0265625</v>
      </c>
      <c r="M69" s="69">
        <v>24</v>
      </c>
      <c r="N69" s="57" t="s">
        <v>133</v>
      </c>
      <c r="O69" s="86">
        <v>3</v>
      </c>
      <c r="P69" s="86">
        <v>35</v>
      </c>
    </row>
    <row r="70" spans="1:16" ht="14.25" thickBot="1" thickTop="1">
      <c r="A70" s="80">
        <v>94</v>
      </c>
      <c r="B70" s="67" t="s">
        <v>180</v>
      </c>
      <c r="C70" s="12"/>
      <c r="D70" s="57"/>
      <c r="E70" s="58">
        <v>0.01275462962962963</v>
      </c>
      <c r="F70" s="56">
        <v>25</v>
      </c>
      <c r="G70" s="47">
        <v>0.021400462962962965</v>
      </c>
      <c r="H70" s="47">
        <f>SUM(G70-E70)</f>
        <v>0.008645833333333335</v>
      </c>
      <c r="I70" s="65">
        <v>26</v>
      </c>
      <c r="J70" s="47">
        <f>SUM(L70-G70)</f>
        <v>0.007650462962962963</v>
      </c>
      <c r="K70" s="66">
        <v>23</v>
      </c>
      <c r="L70" s="68">
        <v>0.029050925925925928</v>
      </c>
      <c r="M70" s="69">
        <v>25</v>
      </c>
      <c r="N70" s="57" t="s">
        <v>133</v>
      </c>
      <c r="O70" s="86">
        <v>4</v>
      </c>
      <c r="P70" s="86">
        <v>33</v>
      </c>
    </row>
    <row r="71" spans="1:16" ht="14.25" thickBot="1" thickTop="1">
      <c r="A71" s="80">
        <v>89</v>
      </c>
      <c r="B71" s="67" t="s">
        <v>181</v>
      </c>
      <c r="C71" s="12"/>
      <c r="D71" s="57"/>
      <c r="E71" s="58">
        <v>0.015752314814814813</v>
      </c>
      <c r="F71" s="56">
        <v>26</v>
      </c>
      <c r="G71" s="47">
        <v>0.02351851851851852</v>
      </c>
      <c r="H71" s="47">
        <f>SUM(G71-E71)</f>
        <v>0.007766203703703706</v>
      </c>
      <c r="I71" s="65">
        <v>24</v>
      </c>
      <c r="J71" s="47">
        <f>SUM(L71-G71)</f>
        <v>0.008287037037037034</v>
      </c>
      <c r="K71" s="66">
        <v>26</v>
      </c>
      <c r="L71" s="68">
        <v>0.03180555555555555</v>
      </c>
      <c r="M71" s="69">
        <v>26</v>
      </c>
      <c r="N71" s="57" t="s">
        <v>131</v>
      </c>
      <c r="O71" s="86">
        <v>2</v>
      </c>
      <c r="P71" s="86">
        <v>40</v>
      </c>
    </row>
    <row r="72" spans="1:16" ht="14.25" thickBot="1" thickTop="1">
      <c r="A72" s="73" t="s">
        <v>52</v>
      </c>
      <c r="B72" s="25"/>
      <c r="C72" s="3"/>
      <c r="D72" s="3"/>
      <c r="E72" s="6"/>
      <c r="F72" s="48"/>
      <c r="G72" s="49"/>
      <c r="H72" s="49"/>
      <c r="I72" s="50"/>
      <c r="J72" s="49"/>
      <c r="K72" s="50"/>
      <c r="L72" s="6"/>
      <c r="M72" s="8"/>
      <c r="N72" s="8"/>
      <c r="O72" s="3"/>
      <c r="P72" s="3"/>
    </row>
    <row r="73" spans="1:16" ht="14.25" thickBot="1" thickTop="1">
      <c r="A73" s="70"/>
      <c r="B73" s="64" t="s">
        <v>100</v>
      </c>
      <c r="C73" s="16"/>
      <c r="D73" s="16"/>
      <c r="E73" s="17">
        <v>0.0076157407407407415</v>
      </c>
      <c r="F73" s="44">
        <v>2</v>
      </c>
      <c r="G73" s="43">
        <v>0.01175925925925926</v>
      </c>
      <c r="H73" s="45">
        <f>SUM(G73-E73)</f>
        <v>0.004143518518518518</v>
      </c>
      <c r="I73" s="24">
        <v>1</v>
      </c>
      <c r="J73" s="46">
        <f>SUM(L73-G73)</f>
        <v>0.00516203703703704</v>
      </c>
      <c r="K73" s="24">
        <v>1</v>
      </c>
      <c r="L73" s="71">
        <v>0.0169212962962963</v>
      </c>
      <c r="M73" s="22">
        <v>1</v>
      </c>
      <c r="N73" s="22" t="s">
        <v>187</v>
      </c>
      <c r="O73" s="83">
        <v>1</v>
      </c>
      <c r="P73" s="84">
        <v>50</v>
      </c>
    </row>
    <row r="74" spans="1:16" ht="14.25" thickBot="1" thickTop="1">
      <c r="A74" s="16"/>
      <c r="B74" s="64" t="s">
        <v>165</v>
      </c>
      <c r="C74" s="16"/>
      <c r="D74" s="16"/>
      <c r="E74" s="43">
        <v>0.007013888888888889</v>
      </c>
      <c r="F74" s="44">
        <v>1</v>
      </c>
      <c r="G74" s="43">
        <v>0.012106481481481482</v>
      </c>
      <c r="H74" s="45">
        <f>SUM(G74-E74)</f>
        <v>0.005092592592592593</v>
      </c>
      <c r="I74" s="24">
        <v>2</v>
      </c>
      <c r="J74" s="46">
        <f>SUM(L74-G74)</f>
        <v>0.006828703703703701</v>
      </c>
      <c r="K74" s="24">
        <v>2</v>
      </c>
      <c r="L74" s="71">
        <v>0.018935185185185183</v>
      </c>
      <c r="M74" s="22">
        <v>2</v>
      </c>
      <c r="N74" s="22" t="s">
        <v>117</v>
      </c>
      <c r="O74" s="83">
        <v>1</v>
      </c>
      <c r="P74" s="84">
        <v>50</v>
      </c>
    </row>
    <row r="75" spans="1:16" ht="13.5" thickTop="1">
      <c r="A75" s="3"/>
      <c r="B75" s="25"/>
      <c r="C75" s="3"/>
      <c r="D75" s="3"/>
      <c r="E75" s="6"/>
      <c r="F75" s="26"/>
      <c r="G75" s="6"/>
      <c r="H75" s="6"/>
      <c r="I75" s="5"/>
      <c r="J75" s="6"/>
      <c r="K75" s="5"/>
      <c r="L75" s="6"/>
      <c r="M75" s="8"/>
      <c r="N75" s="8"/>
      <c r="O75" s="3"/>
      <c r="P75" s="3"/>
    </row>
    <row r="76" spans="1:16" ht="12.75">
      <c r="A76" s="3"/>
      <c r="B76" s="25"/>
      <c r="C76" s="3"/>
      <c r="D76" s="3"/>
      <c r="E76" s="6"/>
      <c r="F76" s="26"/>
      <c r="G76" s="6"/>
      <c r="H76" s="6"/>
      <c r="I76" s="5"/>
      <c r="J76" s="6"/>
      <c r="K76" s="5"/>
      <c r="L76" s="6"/>
      <c r="M76" s="8"/>
      <c r="N76" s="8"/>
      <c r="O76" s="3"/>
      <c r="P76" s="3"/>
    </row>
    <row r="77" spans="1:16" ht="12.75">
      <c r="A77" s="3"/>
      <c r="B77" s="25"/>
      <c r="C77" s="3"/>
      <c r="D77" s="3"/>
      <c r="E77" s="6"/>
      <c r="F77" s="26"/>
      <c r="G77" s="6"/>
      <c r="H77" s="6"/>
      <c r="I77" s="5"/>
      <c r="J77" s="6"/>
      <c r="K77" s="5"/>
      <c r="L77" s="6"/>
      <c r="M77" s="8"/>
      <c r="N77" s="8"/>
      <c r="O77" s="3"/>
      <c r="P77" s="3"/>
    </row>
    <row r="78" spans="1:16" ht="12.75">
      <c r="A78" s="3"/>
      <c r="B78" s="25"/>
      <c r="C78" s="3"/>
      <c r="D78" s="3"/>
      <c r="E78" s="6"/>
      <c r="F78" s="26"/>
      <c r="G78" s="6"/>
      <c r="H78" s="6"/>
      <c r="I78" s="5"/>
      <c r="J78" s="6"/>
      <c r="K78" s="5"/>
      <c r="L78" s="6"/>
      <c r="M78" s="8"/>
      <c r="N78" s="8"/>
      <c r="O78" s="3"/>
      <c r="P78" s="3"/>
    </row>
    <row r="79" spans="1:16" ht="12.75">
      <c r="A79" s="3"/>
      <c r="B79" s="25"/>
      <c r="C79" s="3"/>
      <c r="D79" s="3"/>
      <c r="E79" s="6"/>
      <c r="F79" s="26"/>
      <c r="G79" s="6"/>
      <c r="H79" s="6"/>
      <c r="I79" s="5"/>
      <c r="J79" s="6"/>
      <c r="K79" s="5"/>
      <c r="L79" s="6"/>
      <c r="M79" s="8"/>
      <c r="N79" s="8"/>
      <c r="O79" s="3"/>
      <c r="P79" s="3"/>
    </row>
    <row r="80" spans="1:16" ht="12.75">
      <c r="A80" s="3"/>
      <c r="B80" s="25"/>
      <c r="C80" s="3"/>
      <c r="D80" s="3"/>
      <c r="E80" s="6"/>
      <c r="F80" s="26"/>
      <c r="G80" s="6"/>
      <c r="H80" s="6"/>
      <c r="I80" s="5"/>
      <c r="J80" s="6"/>
      <c r="K80" s="5"/>
      <c r="L80" s="6"/>
      <c r="M80" s="8"/>
      <c r="N80" s="8"/>
      <c r="O80" s="3"/>
      <c r="P80" s="3"/>
    </row>
    <row r="81" spans="1:16" ht="12.75">
      <c r="A81" s="3"/>
      <c r="B81" s="25"/>
      <c r="C81" s="3"/>
      <c r="D81" s="3"/>
      <c r="E81" s="6"/>
      <c r="F81" s="26"/>
      <c r="G81" s="6"/>
      <c r="H81" s="6"/>
      <c r="I81" s="5"/>
      <c r="J81" s="6"/>
      <c r="K81" s="5"/>
      <c r="L81" s="6"/>
      <c r="M81" s="8"/>
      <c r="N81" s="8"/>
      <c r="O81" s="3"/>
      <c r="P81" s="3"/>
    </row>
    <row r="82" spans="1:16" ht="12.75">
      <c r="A82" s="3"/>
      <c r="B82" s="25"/>
      <c r="C82" s="3"/>
      <c r="D82" s="3"/>
      <c r="E82" s="6"/>
      <c r="F82" s="26"/>
      <c r="G82" s="6"/>
      <c r="H82" s="6"/>
      <c r="I82" s="5"/>
      <c r="J82" s="6"/>
      <c r="K82" s="5"/>
      <c r="L82" s="6"/>
      <c r="M82" s="8"/>
      <c r="N82" s="8"/>
      <c r="O82" s="3"/>
      <c r="P82" s="3"/>
    </row>
    <row r="83" spans="1:16" ht="12.75">
      <c r="A83" s="3"/>
      <c r="B83" s="25"/>
      <c r="C83" s="3"/>
      <c r="D83" s="3"/>
      <c r="E83" s="6"/>
      <c r="F83" s="26"/>
      <c r="G83" s="6"/>
      <c r="H83" s="6"/>
      <c r="I83" s="5"/>
      <c r="J83" s="6"/>
      <c r="K83" s="5"/>
      <c r="L83" s="6"/>
      <c r="M83" s="8"/>
      <c r="N83" s="8"/>
      <c r="O83" s="3"/>
      <c r="P83" s="3"/>
    </row>
    <row r="84" spans="1:16" ht="15.75">
      <c r="A84" s="27" t="s">
        <v>18</v>
      </c>
      <c r="B84" s="25"/>
      <c r="C84" s="3"/>
      <c r="D84" s="3"/>
      <c r="E84" s="6"/>
      <c r="F84" s="26"/>
      <c r="G84" s="6"/>
      <c r="H84" s="6"/>
      <c r="I84" s="5"/>
      <c r="J84" s="6"/>
      <c r="K84" s="5"/>
      <c r="L84" s="6"/>
      <c r="M84" s="8"/>
      <c r="N84" s="8"/>
      <c r="O84" s="3"/>
      <c r="P84" s="3"/>
    </row>
    <row r="85" spans="1:16" ht="13.5" thickBot="1">
      <c r="A85" s="72" t="s">
        <v>66</v>
      </c>
      <c r="B85" s="25"/>
      <c r="C85" s="3"/>
      <c r="D85" s="3"/>
      <c r="E85" s="6"/>
      <c r="F85" s="26"/>
      <c r="G85" s="6"/>
      <c r="H85" s="6"/>
      <c r="I85" s="5"/>
      <c r="J85" s="6"/>
      <c r="K85" s="5"/>
      <c r="L85" s="6"/>
      <c r="M85" s="8"/>
      <c r="N85" s="8"/>
      <c r="O85" s="3"/>
      <c r="P85" s="3"/>
    </row>
    <row r="86" spans="1:16" ht="14.25" thickBot="1" thickTop="1">
      <c r="A86" s="12" t="s">
        <v>17</v>
      </c>
      <c r="B86" s="12" t="s">
        <v>2</v>
      </c>
      <c r="C86" s="12" t="s">
        <v>3</v>
      </c>
      <c r="D86" s="13" t="s">
        <v>4</v>
      </c>
      <c r="E86" s="38" t="s">
        <v>16</v>
      </c>
      <c r="F86" s="14" t="s">
        <v>11</v>
      </c>
      <c r="G86" s="28" t="s">
        <v>15</v>
      </c>
      <c r="H86" s="39" t="s">
        <v>5</v>
      </c>
      <c r="I86" s="14" t="s">
        <v>11</v>
      </c>
      <c r="J86" s="38" t="s">
        <v>16</v>
      </c>
      <c r="K86" s="14" t="s">
        <v>11</v>
      </c>
      <c r="L86" s="38" t="s">
        <v>6</v>
      </c>
      <c r="M86" s="14" t="s">
        <v>1</v>
      </c>
      <c r="N86" s="14" t="s">
        <v>117</v>
      </c>
      <c r="O86" s="14" t="s">
        <v>0</v>
      </c>
      <c r="P86" s="14" t="s">
        <v>45</v>
      </c>
    </row>
    <row r="87" spans="1:16" ht="14.25" thickBot="1" thickTop="1">
      <c r="A87" s="80">
        <v>77</v>
      </c>
      <c r="B87" s="67" t="s">
        <v>75</v>
      </c>
      <c r="C87" s="12"/>
      <c r="D87" s="57"/>
      <c r="E87" s="58">
        <v>0.008946759259259258</v>
      </c>
      <c r="F87" s="56">
        <v>1</v>
      </c>
      <c r="G87" s="47">
        <v>0.015347222222222222</v>
      </c>
      <c r="H87" s="47">
        <f>SUM(G87-E87)</f>
        <v>0.006400462962962964</v>
      </c>
      <c r="I87" s="56">
        <v>4</v>
      </c>
      <c r="J87" s="47">
        <f>SUM(L87-G87)</f>
        <v>0.005543981481481481</v>
      </c>
      <c r="K87" s="56">
        <v>3</v>
      </c>
      <c r="L87" s="68">
        <v>0.020891203703703703</v>
      </c>
      <c r="M87" s="69">
        <v>1</v>
      </c>
      <c r="N87" s="57" t="s">
        <v>123</v>
      </c>
      <c r="O87" s="86">
        <v>1</v>
      </c>
      <c r="P87" s="86">
        <v>50</v>
      </c>
    </row>
    <row r="88" spans="1:16" ht="14.25" thickBot="1" thickTop="1">
      <c r="A88" s="80">
        <v>49</v>
      </c>
      <c r="B88" s="67" t="s">
        <v>182</v>
      </c>
      <c r="C88" s="12"/>
      <c r="D88" s="57"/>
      <c r="E88" s="58">
        <v>0.009583333333333334</v>
      </c>
      <c r="F88" s="56">
        <v>4</v>
      </c>
      <c r="G88" s="47">
        <v>0.01579861111111111</v>
      </c>
      <c r="H88" s="47">
        <f>SUM(G88-E88)</f>
        <v>0.006215277777777776</v>
      </c>
      <c r="I88" s="56">
        <v>1</v>
      </c>
      <c r="J88" s="47">
        <f>SUM(L88-G88)</f>
        <v>0.005497685185185189</v>
      </c>
      <c r="K88" s="56">
        <v>1</v>
      </c>
      <c r="L88" s="68">
        <v>0.0212962962962963</v>
      </c>
      <c r="M88" s="69">
        <v>2</v>
      </c>
      <c r="N88" s="57" t="s">
        <v>124</v>
      </c>
      <c r="O88" s="86">
        <v>1</v>
      </c>
      <c r="P88" s="86">
        <v>50</v>
      </c>
    </row>
    <row r="89" spans="1:16" ht="14.25" thickBot="1" thickTop="1">
      <c r="A89" s="80">
        <v>72</v>
      </c>
      <c r="B89" s="67" t="s">
        <v>183</v>
      </c>
      <c r="C89" s="12"/>
      <c r="D89" s="57"/>
      <c r="E89" s="58">
        <v>0.009560185185185185</v>
      </c>
      <c r="F89" s="56">
        <v>2</v>
      </c>
      <c r="G89" s="47">
        <v>0.01579861111111111</v>
      </c>
      <c r="H89" s="47">
        <f>SUM(G89-E89)</f>
        <v>0.006238425925925925</v>
      </c>
      <c r="I89" s="56">
        <v>2</v>
      </c>
      <c r="J89" s="47">
        <f>SUM(L89-G89)</f>
        <v>0.0055208333333333325</v>
      </c>
      <c r="K89" s="56">
        <v>2</v>
      </c>
      <c r="L89" s="68">
        <v>0.021319444444444443</v>
      </c>
      <c r="M89" s="69">
        <v>3</v>
      </c>
      <c r="N89" s="57" t="s">
        <v>125</v>
      </c>
      <c r="O89" s="86">
        <v>1</v>
      </c>
      <c r="P89" s="86">
        <v>50</v>
      </c>
    </row>
    <row r="90" spans="1:16" ht="14.25" thickBot="1" thickTop="1">
      <c r="A90" s="80">
        <v>96</v>
      </c>
      <c r="B90" s="67" t="s">
        <v>106</v>
      </c>
      <c r="C90" s="12"/>
      <c r="D90" s="57"/>
      <c r="E90" s="58">
        <v>0.010231481481481482</v>
      </c>
      <c r="F90" s="56">
        <v>6</v>
      </c>
      <c r="G90" s="47">
        <v>0.016493055555555556</v>
      </c>
      <c r="H90" s="47">
        <f>SUM(G90-E90)</f>
        <v>0.006261574074074074</v>
      </c>
      <c r="I90" s="56">
        <v>3</v>
      </c>
      <c r="J90" s="47">
        <f>SUM(L90-G90)</f>
        <v>0.005856481481481476</v>
      </c>
      <c r="K90" s="56">
        <v>4</v>
      </c>
      <c r="L90" s="68">
        <v>0.022349537037037032</v>
      </c>
      <c r="M90" s="69">
        <v>4</v>
      </c>
      <c r="N90" s="57" t="s">
        <v>125</v>
      </c>
      <c r="O90" s="86">
        <v>2</v>
      </c>
      <c r="P90" s="86">
        <v>40</v>
      </c>
    </row>
    <row r="91" spans="1:16" ht="14.25" thickBot="1" thickTop="1">
      <c r="A91" s="80">
        <v>60</v>
      </c>
      <c r="B91" s="67" t="s">
        <v>60</v>
      </c>
      <c r="C91" s="12"/>
      <c r="D91" s="57"/>
      <c r="E91" s="58">
        <v>0.009560185185185185</v>
      </c>
      <c r="F91" s="56">
        <v>2</v>
      </c>
      <c r="G91" s="47">
        <v>0.01650462962962963</v>
      </c>
      <c r="H91" s="47">
        <f>SUM(G91-E91)</f>
        <v>0.006944444444444444</v>
      </c>
      <c r="I91" s="56">
        <v>5</v>
      </c>
      <c r="J91" s="47">
        <f>SUM(L91-G91)</f>
        <v>0.0058506944444444466</v>
      </c>
      <c r="K91" s="56">
        <v>4</v>
      </c>
      <c r="L91" s="68">
        <v>0.022355324074074076</v>
      </c>
      <c r="M91" s="69">
        <v>5</v>
      </c>
      <c r="N91" s="57" t="s">
        <v>124</v>
      </c>
      <c r="O91" s="86">
        <v>2</v>
      </c>
      <c r="P91" s="86">
        <v>40</v>
      </c>
    </row>
    <row r="92" spans="1:16" ht="14.25" thickBot="1" thickTop="1">
      <c r="A92" s="80">
        <v>51</v>
      </c>
      <c r="B92" s="67" t="s">
        <v>24</v>
      </c>
      <c r="C92" s="12"/>
      <c r="D92" s="57"/>
      <c r="E92" s="58">
        <v>0.010092592592592592</v>
      </c>
      <c r="F92" s="56">
        <v>5</v>
      </c>
      <c r="G92" s="47">
        <v>0.017395833333333336</v>
      </c>
      <c r="H92" s="47">
        <f>SUM(G92-E92)</f>
        <v>0.007303240740740744</v>
      </c>
      <c r="I92" s="56">
        <v>8</v>
      </c>
      <c r="J92" s="47">
        <f>SUM(L92-G92)</f>
        <v>0.005925925925925925</v>
      </c>
      <c r="K92" s="56">
        <v>6</v>
      </c>
      <c r="L92" s="68">
        <v>0.02332175925925926</v>
      </c>
      <c r="M92" s="69">
        <v>6</v>
      </c>
      <c r="N92" s="57" t="s">
        <v>123</v>
      </c>
      <c r="O92" s="86">
        <v>2</v>
      </c>
      <c r="P92" s="86">
        <v>40</v>
      </c>
    </row>
    <row r="93" spans="1:16" ht="14.25" thickBot="1" thickTop="1">
      <c r="A93" s="80">
        <v>65</v>
      </c>
      <c r="B93" s="67" t="s">
        <v>184</v>
      </c>
      <c r="C93" s="12"/>
      <c r="D93" s="57"/>
      <c r="E93" s="58">
        <v>0.01091435185185185</v>
      </c>
      <c r="F93" s="56">
        <v>7</v>
      </c>
      <c r="G93" s="47">
        <v>0.018113425925925925</v>
      </c>
      <c r="H93" s="47">
        <f>SUM(G93-E93)</f>
        <v>0.007199074074074075</v>
      </c>
      <c r="I93" s="56">
        <v>7</v>
      </c>
      <c r="J93" s="47">
        <f>SUM(L93-G93)</f>
        <v>0.006261574074074079</v>
      </c>
      <c r="K93" s="56">
        <v>7</v>
      </c>
      <c r="L93" s="68">
        <v>0.024375000000000004</v>
      </c>
      <c r="M93" s="69">
        <v>7</v>
      </c>
      <c r="N93" s="57" t="s">
        <v>125</v>
      </c>
      <c r="O93" s="86">
        <v>3</v>
      </c>
      <c r="P93" s="86">
        <v>35</v>
      </c>
    </row>
    <row r="94" spans="1:16" ht="14.25" thickBot="1" thickTop="1">
      <c r="A94" s="80">
        <v>98</v>
      </c>
      <c r="B94" s="67" t="s">
        <v>50</v>
      </c>
      <c r="C94" s="12"/>
      <c r="D94" s="57"/>
      <c r="E94" s="58">
        <v>0.011273148148148148</v>
      </c>
      <c r="F94" s="56">
        <v>8</v>
      </c>
      <c r="G94" s="47">
        <v>0.018298611111111113</v>
      </c>
      <c r="H94" s="47">
        <f>SUM(G94-E94)</f>
        <v>0.007025462962962964</v>
      </c>
      <c r="I94" s="56">
        <v>6</v>
      </c>
      <c r="J94" s="47">
        <f>SUM(L94-G94)</f>
        <v>0.006284722222222219</v>
      </c>
      <c r="K94" s="56">
        <v>8</v>
      </c>
      <c r="L94" s="68">
        <v>0.024583333333333332</v>
      </c>
      <c r="M94" s="69">
        <v>8</v>
      </c>
      <c r="N94" s="57" t="s">
        <v>128</v>
      </c>
      <c r="O94" s="86">
        <v>1</v>
      </c>
      <c r="P94" s="86">
        <v>50</v>
      </c>
    </row>
    <row r="95" spans="1:16" ht="14.25" thickBot="1" thickTop="1">
      <c r="A95" s="80">
        <v>81</v>
      </c>
      <c r="B95" s="67" t="s">
        <v>185</v>
      </c>
      <c r="C95" s="12"/>
      <c r="D95" s="57"/>
      <c r="E95" s="58">
        <v>0.011921296296296298</v>
      </c>
      <c r="F95" s="56">
        <v>10</v>
      </c>
      <c r="G95" s="47">
        <v>0.019884259259259258</v>
      </c>
      <c r="H95" s="47">
        <f>SUM(G95-E95)</f>
        <v>0.00796296296296296</v>
      </c>
      <c r="I95" s="56">
        <v>9</v>
      </c>
      <c r="J95" s="47">
        <f>SUM(L95-G95)</f>
        <v>0.007037037037037036</v>
      </c>
      <c r="K95" s="56">
        <v>10</v>
      </c>
      <c r="L95" s="68">
        <v>0.026921296296296294</v>
      </c>
      <c r="M95" s="69">
        <v>9</v>
      </c>
      <c r="N95" s="57" t="s">
        <v>124</v>
      </c>
      <c r="O95" s="86">
        <v>3</v>
      </c>
      <c r="P95" s="86">
        <v>35</v>
      </c>
    </row>
    <row r="96" spans="1:16" ht="14.25" thickBot="1" thickTop="1">
      <c r="A96" s="80">
        <v>85</v>
      </c>
      <c r="B96" s="67" t="s">
        <v>186</v>
      </c>
      <c r="C96" s="12"/>
      <c r="D96" s="57"/>
      <c r="E96" s="58">
        <v>0.011331018518518518</v>
      </c>
      <c r="F96" s="56">
        <v>9</v>
      </c>
      <c r="G96" s="47">
        <v>0.020358796296296295</v>
      </c>
      <c r="H96" s="47">
        <f>SUM(G96-E96)</f>
        <v>0.009027777777777777</v>
      </c>
      <c r="I96" s="56">
        <v>10</v>
      </c>
      <c r="J96" s="47">
        <f>SUM(L96-G96)</f>
        <v>0.006655092592592594</v>
      </c>
      <c r="K96" s="56">
        <v>9</v>
      </c>
      <c r="L96" s="68">
        <v>0.02701388888888889</v>
      </c>
      <c r="M96" s="69">
        <v>10</v>
      </c>
      <c r="N96" s="57" t="s">
        <v>125</v>
      </c>
      <c r="O96" s="86">
        <v>4</v>
      </c>
      <c r="P96" s="86">
        <v>33</v>
      </c>
    </row>
    <row r="97" spans="2:15" ht="13.5" thickTop="1">
      <c r="B97" s="25"/>
      <c r="C97" s="76"/>
      <c r="D97" s="3"/>
      <c r="E97" s="35"/>
      <c r="F97" s="26"/>
      <c r="G97" s="35"/>
      <c r="H97" s="6"/>
      <c r="I97" s="26"/>
      <c r="J97" s="6"/>
      <c r="K97" s="26"/>
      <c r="L97" s="35"/>
      <c r="M97" s="10"/>
      <c r="N97" s="10"/>
      <c r="O97" s="3"/>
    </row>
    <row r="98" spans="1:15" ht="15.75">
      <c r="A98" s="27" t="s">
        <v>64</v>
      </c>
      <c r="B98" s="27"/>
      <c r="C98" s="3"/>
      <c r="D98" s="3"/>
      <c r="E98" s="4"/>
      <c r="F98" s="5"/>
      <c r="G98" s="4"/>
      <c r="H98" s="6"/>
      <c r="I98" s="5"/>
      <c r="J98" s="6"/>
      <c r="K98" s="5"/>
      <c r="L98" s="7"/>
      <c r="M98" s="8"/>
      <c r="N98" s="8"/>
      <c r="O98" s="3"/>
    </row>
    <row r="99" spans="1:15" ht="13.5" thickBot="1">
      <c r="A99" s="9" t="s">
        <v>49</v>
      </c>
      <c r="B99" s="9"/>
      <c r="C99" s="3"/>
      <c r="D99" s="3"/>
      <c r="E99" s="4"/>
      <c r="F99" s="10"/>
      <c r="G99" s="4"/>
      <c r="H99" s="6"/>
      <c r="I99" s="10"/>
      <c r="J99" s="6"/>
      <c r="K99" s="10"/>
      <c r="L99" s="11"/>
      <c r="M99" s="11"/>
      <c r="N99" s="11"/>
      <c r="O99" s="3"/>
    </row>
    <row r="100" spans="1:16" ht="14.25" thickBot="1" thickTop="1">
      <c r="A100" s="12" t="s">
        <v>17</v>
      </c>
      <c r="B100" s="12" t="s">
        <v>2</v>
      </c>
      <c r="C100" s="12" t="s">
        <v>3</v>
      </c>
      <c r="D100" s="13" t="s">
        <v>4</v>
      </c>
      <c r="E100" s="38" t="s">
        <v>16</v>
      </c>
      <c r="F100" s="14" t="s">
        <v>11</v>
      </c>
      <c r="G100" s="28" t="s">
        <v>15</v>
      </c>
      <c r="H100" s="39" t="s">
        <v>5</v>
      </c>
      <c r="I100" s="14" t="s">
        <v>11</v>
      </c>
      <c r="J100" s="38" t="s">
        <v>16</v>
      </c>
      <c r="K100" s="14" t="s">
        <v>11</v>
      </c>
      <c r="L100" s="38" t="s">
        <v>6</v>
      </c>
      <c r="M100" s="14" t="s">
        <v>1</v>
      </c>
      <c r="N100" s="14" t="s">
        <v>117</v>
      </c>
      <c r="O100" s="14" t="s">
        <v>0</v>
      </c>
      <c r="P100" s="14" t="s">
        <v>45</v>
      </c>
    </row>
    <row r="101" spans="1:16" ht="14.25" thickBot="1" thickTop="1">
      <c r="A101" s="16">
        <v>77</v>
      </c>
      <c r="B101" s="64" t="s">
        <v>75</v>
      </c>
      <c r="C101" s="16"/>
      <c r="D101" s="82"/>
      <c r="E101" s="17">
        <v>0.013194444444444444</v>
      </c>
      <c r="F101" s="23"/>
      <c r="G101" s="17">
        <v>0.02287037037037037</v>
      </c>
      <c r="H101" s="19">
        <f>SUM(G101-E101)</f>
        <v>0.009675925925925926</v>
      </c>
      <c r="I101" s="24"/>
      <c r="J101" s="21">
        <f>SUM(L101-G101)</f>
        <v>0.006909722222222223</v>
      </c>
      <c r="K101" s="20"/>
      <c r="L101" s="71">
        <v>0.029780092592592594</v>
      </c>
      <c r="M101" s="22">
        <v>1</v>
      </c>
      <c r="N101" s="85" t="s">
        <v>121</v>
      </c>
      <c r="O101" s="83">
        <v>1</v>
      </c>
      <c r="P101" s="84">
        <v>50</v>
      </c>
    </row>
    <row r="102" spans="1:16" ht="14.25" thickBot="1" thickTop="1">
      <c r="A102" s="16">
        <v>23</v>
      </c>
      <c r="B102" s="64" t="s">
        <v>189</v>
      </c>
      <c r="C102" s="16"/>
      <c r="D102" s="70"/>
      <c r="E102" s="17">
        <v>0.013252314814814814</v>
      </c>
      <c r="F102" s="23"/>
      <c r="G102" s="17">
        <v>0.02297453703703704</v>
      </c>
      <c r="H102" s="19">
        <f>SUM(G102-E102)</f>
        <v>0.009722222222222226</v>
      </c>
      <c r="I102" s="24"/>
      <c r="J102" s="21">
        <f>SUM(L102-G102)</f>
        <v>0.00722222222222222</v>
      </c>
      <c r="K102" s="20"/>
      <c r="L102" s="71">
        <v>0.03019675925925926</v>
      </c>
      <c r="M102" s="22">
        <v>2</v>
      </c>
      <c r="N102" s="85" t="s">
        <v>121</v>
      </c>
      <c r="O102" s="83">
        <v>2</v>
      </c>
      <c r="P102" s="84">
        <v>40</v>
      </c>
    </row>
    <row r="103" spans="1:16" ht="14.25" thickBot="1" thickTop="1">
      <c r="A103" s="16">
        <v>72</v>
      </c>
      <c r="B103" s="64" t="s">
        <v>183</v>
      </c>
      <c r="C103" s="16"/>
      <c r="D103" s="70"/>
      <c r="E103" s="17">
        <v>0.014699074074074074</v>
      </c>
      <c r="F103" s="23"/>
      <c r="G103" s="17">
        <v>0.024837962962962964</v>
      </c>
      <c r="H103" s="19">
        <f>SUM(G103-E103)</f>
        <v>0.01013888888888889</v>
      </c>
      <c r="I103" s="24"/>
      <c r="J103" s="21">
        <f>SUM(L103-G103)</f>
        <v>0.008287037037037037</v>
      </c>
      <c r="K103" s="20"/>
      <c r="L103" s="71">
        <v>0.033125</v>
      </c>
      <c r="M103" s="22">
        <v>3</v>
      </c>
      <c r="N103" s="85" t="s">
        <v>122</v>
      </c>
      <c r="O103" s="83">
        <v>1</v>
      </c>
      <c r="P103" s="84">
        <v>50</v>
      </c>
    </row>
    <row r="104" spans="1:16" ht="14.25" thickBot="1" thickTop="1">
      <c r="A104" s="16">
        <v>89</v>
      </c>
      <c r="B104" s="64" t="s">
        <v>51</v>
      </c>
      <c r="C104" s="16"/>
      <c r="D104" s="70"/>
      <c r="E104" s="17">
        <v>0.013819444444444445</v>
      </c>
      <c r="F104" s="23"/>
      <c r="G104" s="17"/>
      <c r="H104" s="19"/>
      <c r="I104" s="24"/>
      <c r="J104" s="21"/>
      <c r="K104" s="20"/>
      <c r="L104" s="71" t="s">
        <v>188</v>
      </c>
      <c r="M104" s="22"/>
      <c r="N104" s="85"/>
      <c r="O104" s="83"/>
      <c r="P104" s="84"/>
    </row>
    <row r="105" ht="13.5" thickTop="1"/>
  </sheetData>
  <sheetProtection/>
  <printOptions/>
  <pageMargins left="0.5118110236220472" right="0.5118110236220472" top="0.15748031496062992" bottom="0.15748031496062992" header="0.31496062992125984" footer="0.31496062992125984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2"/>
  <sheetViews>
    <sheetView view="pageBreakPreview" zoomScale="60" workbookViewId="0" topLeftCell="A1">
      <selection activeCell="M96" sqref="M96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4" width="0" style="0" hidden="1" customWidth="1"/>
    <col min="6" max="6" width="8.8515625" style="0" customWidth="1"/>
    <col min="7" max="7" width="0" style="0" hidden="1" customWidth="1"/>
    <col min="9" max="9" width="9.8515625" style="0" customWidth="1"/>
    <col min="11" max="11" width="8.421875" style="0" customWidth="1"/>
    <col min="12" max="12" width="12.8515625" style="0" customWidth="1"/>
    <col min="13" max="13" width="6.421875" style="0" customWidth="1"/>
    <col min="14" max="14" width="7.00390625" style="0" customWidth="1"/>
    <col min="15" max="15" width="6.8515625" style="0" customWidth="1"/>
  </cols>
  <sheetData>
    <row r="1" spans="1:2" ht="23.25">
      <c r="A1" s="1" t="s">
        <v>65</v>
      </c>
      <c r="B1" s="1"/>
    </row>
    <row r="2" spans="1:2" ht="18">
      <c r="A2" s="37" t="s">
        <v>155</v>
      </c>
      <c r="B2" s="37"/>
    </row>
    <row r="3" spans="1:10" ht="12.75">
      <c r="A3" s="2" t="s">
        <v>154</v>
      </c>
      <c r="B3" s="2"/>
      <c r="H3" s="54"/>
      <c r="I3" s="54"/>
      <c r="J3" s="54"/>
    </row>
    <row r="4" spans="2:11" ht="12.75">
      <c r="B4" s="2"/>
      <c r="G4" s="54"/>
      <c r="H4" s="74"/>
      <c r="I4" s="74"/>
      <c r="J4" s="74"/>
      <c r="K4" s="75"/>
    </row>
    <row r="5" spans="1:15" ht="15.75">
      <c r="A5" s="27"/>
      <c r="B5" s="27"/>
      <c r="C5" s="3"/>
      <c r="D5" s="3"/>
      <c r="E5" s="4"/>
      <c r="F5" s="5"/>
      <c r="G5" s="4"/>
      <c r="H5" s="52"/>
      <c r="I5" s="53"/>
      <c r="J5" s="52"/>
      <c r="K5" s="51"/>
      <c r="L5" s="7"/>
      <c r="M5" s="8"/>
      <c r="N5" s="8"/>
      <c r="O5" s="3"/>
    </row>
    <row r="6" spans="1:16" ht="12.75">
      <c r="A6" s="9"/>
      <c r="B6" s="9"/>
      <c r="C6" s="3"/>
      <c r="D6" s="3"/>
      <c r="E6" s="4"/>
      <c r="F6" s="10"/>
      <c r="G6" s="4"/>
      <c r="H6" s="6"/>
      <c r="I6" s="10"/>
      <c r="J6" s="6"/>
      <c r="K6" s="10"/>
      <c r="L6" s="11"/>
      <c r="M6" s="11"/>
      <c r="N6" s="11"/>
      <c r="O6" s="3"/>
      <c r="P6" s="36"/>
    </row>
    <row r="7" spans="1:16" ht="12.75">
      <c r="A7" s="9"/>
      <c r="B7" s="9"/>
      <c r="C7" s="3"/>
      <c r="D7" s="3"/>
      <c r="E7" s="4"/>
      <c r="F7" s="10"/>
      <c r="G7" s="4"/>
      <c r="H7" s="6"/>
      <c r="I7" s="10"/>
      <c r="J7" s="6"/>
      <c r="K7" s="10"/>
      <c r="L7" s="11"/>
      <c r="M7" s="11"/>
      <c r="N7" s="11"/>
      <c r="O7" s="3"/>
      <c r="P7" s="36"/>
    </row>
    <row r="8" spans="1:16" ht="12.75">
      <c r="A8" s="9"/>
      <c r="B8" s="9"/>
      <c r="C8" s="3"/>
      <c r="D8" s="3"/>
      <c r="E8" s="4"/>
      <c r="F8" s="10"/>
      <c r="G8" s="4"/>
      <c r="H8" s="6"/>
      <c r="I8" s="10"/>
      <c r="J8" s="6"/>
      <c r="K8" s="10"/>
      <c r="L8" s="11"/>
      <c r="M8" s="11"/>
      <c r="N8" s="11"/>
      <c r="O8" s="3"/>
      <c r="P8" s="36"/>
    </row>
    <row r="9" spans="1:16" ht="12.75">
      <c r="A9" s="9"/>
      <c r="B9" s="9"/>
      <c r="C9" s="3"/>
      <c r="D9" s="3"/>
      <c r="E9" s="4"/>
      <c r="F9" s="10"/>
      <c r="G9" s="4"/>
      <c r="H9" s="6"/>
      <c r="I9" s="10"/>
      <c r="J9" s="6"/>
      <c r="K9" s="10"/>
      <c r="L9" s="11"/>
      <c r="M9" s="11"/>
      <c r="N9" s="11"/>
      <c r="O9" s="3"/>
      <c r="P9" s="36"/>
    </row>
    <row r="10" spans="1:16" ht="12.75">
      <c r="A10" s="9"/>
      <c r="B10" s="9"/>
      <c r="C10" s="3"/>
      <c r="D10" s="3"/>
      <c r="E10" s="4"/>
      <c r="F10" s="10"/>
      <c r="G10" s="4"/>
      <c r="H10" s="6"/>
      <c r="I10" s="10"/>
      <c r="J10" s="6"/>
      <c r="K10" s="10"/>
      <c r="L10" s="11"/>
      <c r="M10" s="11"/>
      <c r="N10" s="11"/>
      <c r="O10" s="3"/>
      <c r="P10" s="36"/>
    </row>
    <row r="11" spans="1:15" ht="15.75">
      <c r="A11" s="27" t="s">
        <v>7</v>
      </c>
      <c r="B11" s="27"/>
      <c r="C11" s="3"/>
      <c r="D11" s="3"/>
      <c r="E11" s="4"/>
      <c r="F11" s="5"/>
      <c r="G11" s="4"/>
      <c r="H11" s="52"/>
      <c r="I11" s="53"/>
      <c r="J11" s="52"/>
      <c r="K11" s="51"/>
      <c r="L11" s="7"/>
      <c r="M11" s="8"/>
      <c r="N11" s="8"/>
      <c r="O11" s="3"/>
    </row>
    <row r="12" spans="1:16" ht="13.5" thickBot="1">
      <c r="A12" s="9" t="s">
        <v>46</v>
      </c>
      <c r="B12" s="9"/>
      <c r="C12" s="3"/>
      <c r="D12" s="3"/>
      <c r="E12" s="4"/>
      <c r="F12" s="10"/>
      <c r="G12" s="4"/>
      <c r="H12" s="6"/>
      <c r="I12" s="10"/>
      <c r="J12" s="6"/>
      <c r="K12" s="10"/>
      <c r="L12" s="11"/>
      <c r="M12" s="11"/>
      <c r="N12" s="11"/>
      <c r="O12" s="3"/>
      <c r="P12" s="36"/>
    </row>
    <row r="13" spans="1:17" ht="14.25" thickBot="1" thickTop="1">
      <c r="A13" s="12" t="s">
        <v>17</v>
      </c>
      <c r="B13" s="12" t="s">
        <v>2</v>
      </c>
      <c r="C13" s="12" t="s">
        <v>3</v>
      </c>
      <c r="D13" s="13" t="s">
        <v>4</v>
      </c>
      <c r="E13" s="12" t="s">
        <v>156</v>
      </c>
      <c r="F13" s="57" t="s">
        <v>117</v>
      </c>
      <c r="G13" s="12"/>
      <c r="H13" s="57" t="s">
        <v>161</v>
      </c>
      <c r="I13" s="12" t="s">
        <v>45</v>
      </c>
      <c r="J13" s="6"/>
      <c r="K13" s="26"/>
      <c r="L13" s="6"/>
      <c r="M13" s="26"/>
      <c r="N13" s="63"/>
      <c r="O13" s="60"/>
      <c r="P13" s="60"/>
      <c r="Q13" s="61"/>
    </row>
    <row r="14" spans="1:17" ht="14.25" thickBot="1" thickTop="1">
      <c r="A14" s="57">
        <v>31</v>
      </c>
      <c r="B14" s="67" t="s">
        <v>137</v>
      </c>
      <c r="C14" s="12"/>
      <c r="D14" s="13"/>
      <c r="E14" s="68">
        <v>0.004768518518518518</v>
      </c>
      <c r="F14" s="79" t="s">
        <v>136</v>
      </c>
      <c r="G14" s="79"/>
      <c r="H14" s="79">
        <v>1</v>
      </c>
      <c r="I14" s="89">
        <v>50</v>
      </c>
      <c r="J14" s="77"/>
      <c r="K14" s="3"/>
      <c r="L14" s="77"/>
      <c r="M14" s="3"/>
      <c r="N14" s="78"/>
      <c r="O14" s="3"/>
      <c r="P14" s="3"/>
      <c r="Q14" s="3"/>
    </row>
    <row r="15" spans="1:17" ht="4.5" customHeight="1" thickBot="1" thickTop="1">
      <c r="A15" s="91"/>
      <c r="B15" s="92"/>
      <c r="C15" s="93"/>
      <c r="D15" s="94"/>
      <c r="E15" s="68"/>
      <c r="F15" s="95"/>
      <c r="G15" s="95"/>
      <c r="H15" s="95"/>
      <c r="I15" s="96"/>
      <c r="J15" s="77"/>
      <c r="K15" s="3"/>
      <c r="L15" s="77"/>
      <c r="M15" s="3"/>
      <c r="N15" s="78"/>
      <c r="O15" s="3"/>
      <c r="P15" s="3"/>
      <c r="Q15" s="3"/>
    </row>
    <row r="16" spans="1:17" ht="14.25" thickBot="1" thickTop="1">
      <c r="A16" s="12">
        <v>81</v>
      </c>
      <c r="B16" s="67" t="s">
        <v>157</v>
      </c>
      <c r="C16" s="12"/>
      <c r="D16" s="87"/>
      <c r="E16" s="68">
        <v>0.003587962962962963</v>
      </c>
      <c r="F16" s="79" t="s">
        <v>150</v>
      </c>
      <c r="G16" s="79"/>
      <c r="H16" s="79">
        <v>1</v>
      </c>
      <c r="I16" s="89">
        <v>50</v>
      </c>
      <c r="J16" s="6"/>
      <c r="K16" s="26"/>
      <c r="L16" s="6"/>
      <c r="M16" s="26"/>
      <c r="N16" s="63"/>
      <c r="O16" s="60"/>
      <c r="P16" s="60"/>
      <c r="Q16" s="61"/>
    </row>
    <row r="17" spans="1:17" ht="4.5" customHeight="1" thickBot="1" thickTop="1">
      <c r="A17" s="93"/>
      <c r="B17" s="92"/>
      <c r="C17" s="93"/>
      <c r="D17" s="97"/>
      <c r="E17" s="68"/>
      <c r="F17" s="95"/>
      <c r="G17" s="95"/>
      <c r="H17" s="95"/>
      <c r="I17" s="96"/>
      <c r="J17" s="6"/>
      <c r="K17" s="26"/>
      <c r="L17" s="6"/>
      <c r="M17" s="26"/>
      <c r="N17" s="63"/>
      <c r="O17" s="60"/>
      <c r="P17" s="60"/>
      <c r="Q17" s="61"/>
    </row>
    <row r="18" spans="1:17" ht="14.25" thickBot="1" thickTop="1">
      <c r="A18" s="12">
        <v>10</v>
      </c>
      <c r="B18" s="67" t="s">
        <v>171</v>
      </c>
      <c r="C18" s="12"/>
      <c r="D18" s="13"/>
      <c r="E18" s="68">
        <v>0.003344907407407407</v>
      </c>
      <c r="F18" s="79" t="s">
        <v>140</v>
      </c>
      <c r="G18" s="79"/>
      <c r="H18" s="79">
        <v>1</v>
      </c>
      <c r="I18" s="89">
        <v>50</v>
      </c>
      <c r="J18" s="6"/>
      <c r="K18" s="26"/>
      <c r="L18" s="6"/>
      <c r="M18" s="26"/>
      <c r="N18" s="63"/>
      <c r="O18" s="60"/>
      <c r="P18" s="60"/>
      <c r="Q18" s="61"/>
    </row>
    <row r="19" spans="1:17" ht="14.25" thickBot="1" thickTop="1">
      <c r="A19" s="12">
        <v>96</v>
      </c>
      <c r="B19" s="67" t="s">
        <v>57</v>
      </c>
      <c r="C19" s="12"/>
      <c r="D19" s="13"/>
      <c r="E19" s="68">
        <v>0.003946759259259259</v>
      </c>
      <c r="F19" s="79" t="s">
        <v>140</v>
      </c>
      <c r="G19" s="79"/>
      <c r="H19" s="79">
        <v>2</v>
      </c>
      <c r="I19" s="89">
        <v>40</v>
      </c>
      <c r="J19" s="6"/>
      <c r="K19" s="26"/>
      <c r="L19" s="6"/>
      <c r="M19" s="26"/>
      <c r="N19" s="63"/>
      <c r="O19" s="60"/>
      <c r="P19" s="60"/>
      <c r="Q19" s="61"/>
    </row>
    <row r="20" spans="1:17" ht="14.25" thickBot="1" thickTop="1">
      <c r="A20" s="80">
        <v>49</v>
      </c>
      <c r="B20" s="67" t="s">
        <v>160</v>
      </c>
      <c r="C20" s="12"/>
      <c r="D20" s="87"/>
      <c r="E20" s="68">
        <v>0.005509259259259259</v>
      </c>
      <c r="F20" s="79" t="s">
        <v>140</v>
      </c>
      <c r="G20" s="79"/>
      <c r="H20" s="79">
        <v>3</v>
      </c>
      <c r="I20" s="89">
        <v>35</v>
      </c>
      <c r="J20" s="6"/>
      <c r="K20" s="26"/>
      <c r="L20" s="6"/>
      <c r="M20" s="26"/>
      <c r="N20" s="63"/>
      <c r="O20" s="60"/>
      <c r="P20" s="60"/>
      <c r="Q20" s="61"/>
    </row>
    <row r="21" spans="1:17" ht="4.5" customHeight="1" thickBot="1" thickTop="1">
      <c r="A21" s="93"/>
      <c r="B21" s="92"/>
      <c r="C21" s="93"/>
      <c r="D21" s="97"/>
      <c r="E21" s="68"/>
      <c r="F21" s="95"/>
      <c r="G21" s="95"/>
      <c r="H21" s="95"/>
      <c r="I21" s="96"/>
      <c r="J21" s="6"/>
      <c r="K21" s="26"/>
      <c r="L21" s="6"/>
      <c r="M21" s="26"/>
      <c r="N21" s="63"/>
      <c r="O21" s="60"/>
      <c r="P21" s="60"/>
      <c r="Q21" s="61"/>
    </row>
    <row r="22" spans="1:17" ht="14.25" thickBot="1" thickTop="1">
      <c r="A22" s="12">
        <v>72</v>
      </c>
      <c r="B22" s="67" t="s">
        <v>147</v>
      </c>
      <c r="C22" s="12"/>
      <c r="D22" s="13"/>
      <c r="E22" s="68">
        <v>0.0043518518518518515</v>
      </c>
      <c r="F22" s="79" t="s">
        <v>162</v>
      </c>
      <c r="G22" s="79"/>
      <c r="H22" s="79">
        <v>1</v>
      </c>
      <c r="I22" s="89">
        <v>50</v>
      </c>
      <c r="J22" s="6"/>
      <c r="K22" s="26"/>
      <c r="L22" s="6"/>
      <c r="M22" s="26"/>
      <c r="N22" s="63"/>
      <c r="O22" s="60"/>
      <c r="P22" s="60"/>
      <c r="Q22" s="61"/>
    </row>
    <row r="23" spans="1:17" ht="4.5" customHeight="1" thickBot="1" thickTop="1">
      <c r="A23" s="93"/>
      <c r="B23" s="92"/>
      <c r="C23" s="93"/>
      <c r="D23" s="94"/>
      <c r="E23" s="68"/>
      <c r="F23" s="95"/>
      <c r="G23" s="95"/>
      <c r="H23" s="95"/>
      <c r="I23" s="96"/>
      <c r="J23" s="6"/>
      <c r="K23" s="26"/>
      <c r="L23" s="6"/>
      <c r="M23" s="26"/>
      <c r="N23" s="63"/>
      <c r="O23" s="60"/>
      <c r="P23" s="60"/>
      <c r="Q23" s="61"/>
    </row>
    <row r="24" spans="1:17" ht="14.25" thickBot="1" thickTop="1">
      <c r="A24" s="12">
        <v>85</v>
      </c>
      <c r="B24" s="67" t="s">
        <v>159</v>
      </c>
      <c r="C24" s="12"/>
      <c r="D24" s="13"/>
      <c r="E24" s="68">
        <v>0.004861111111111111</v>
      </c>
      <c r="F24" s="79" t="s">
        <v>152</v>
      </c>
      <c r="G24" s="79"/>
      <c r="H24" s="79">
        <v>1</v>
      </c>
      <c r="I24" s="89">
        <v>50</v>
      </c>
      <c r="J24" s="6"/>
      <c r="K24" s="26"/>
      <c r="L24" s="6"/>
      <c r="M24" s="26"/>
      <c r="N24" s="63"/>
      <c r="O24" s="60"/>
      <c r="P24" s="60"/>
      <c r="Q24" s="61"/>
    </row>
    <row r="25" spans="1:17" ht="4.5" customHeight="1" thickBot="1" thickTop="1">
      <c r="A25" s="93"/>
      <c r="B25" s="92"/>
      <c r="C25" s="93"/>
      <c r="D25" s="94"/>
      <c r="E25" s="68"/>
      <c r="F25" s="95"/>
      <c r="G25" s="95"/>
      <c r="H25" s="95"/>
      <c r="I25" s="96"/>
      <c r="J25" s="6"/>
      <c r="K25" s="26"/>
      <c r="L25" s="6"/>
      <c r="M25" s="26"/>
      <c r="N25" s="63"/>
      <c r="O25" s="60"/>
      <c r="P25" s="60"/>
      <c r="Q25" s="61"/>
    </row>
    <row r="26" spans="1:17" ht="14.25" thickBot="1" thickTop="1">
      <c r="A26" s="98">
        <v>16</v>
      </c>
      <c r="B26" s="99" t="s">
        <v>58</v>
      </c>
      <c r="C26" s="80"/>
      <c r="D26" s="100"/>
      <c r="E26" s="68">
        <v>0.004085648148148148</v>
      </c>
      <c r="F26" s="101" t="s">
        <v>146</v>
      </c>
      <c r="G26" s="101"/>
      <c r="H26" s="101">
        <v>1</v>
      </c>
      <c r="I26" s="102">
        <v>50</v>
      </c>
      <c r="J26" s="6"/>
      <c r="K26" s="26"/>
      <c r="L26" s="6"/>
      <c r="M26" s="26"/>
      <c r="N26" s="63"/>
      <c r="O26" s="60"/>
      <c r="P26" s="60"/>
      <c r="Q26" s="61"/>
    </row>
    <row r="27" spans="1:17" ht="14.25" thickBot="1" thickTop="1">
      <c r="A27" s="80">
        <v>60</v>
      </c>
      <c r="B27" s="99" t="s">
        <v>151</v>
      </c>
      <c r="C27" s="80"/>
      <c r="D27" s="100"/>
      <c r="E27" s="68">
        <v>0.005104166666666667</v>
      </c>
      <c r="F27" s="101" t="s">
        <v>146</v>
      </c>
      <c r="G27" s="101"/>
      <c r="H27" s="101">
        <v>2</v>
      </c>
      <c r="I27" s="102">
        <v>40</v>
      </c>
      <c r="J27" s="6"/>
      <c r="K27" s="26"/>
      <c r="L27" s="6"/>
      <c r="M27" s="26"/>
      <c r="N27" s="63"/>
      <c r="O27" s="60"/>
      <c r="P27" s="60"/>
      <c r="Q27" s="61"/>
    </row>
    <row r="28" spans="1:17" ht="4.5" customHeight="1" thickBot="1" thickTop="1">
      <c r="A28" s="93"/>
      <c r="B28" s="92"/>
      <c r="C28" s="93"/>
      <c r="D28" s="97"/>
      <c r="E28" s="68"/>
      <c r="F28" s="95"/>
      <c r="G28" s="95"/>
      <c r="H28" s="95"/>
      <c r="I28" s="96"/>
      <c r="J28" s="6"/>
      <c r="K28" s="26"/>
      <c r="L28" s="6"/>
      <c r="M28" s="26"/>
      <c r="N28" s="63"/>
      <c r="O28" s="60"/>
      <c r="P28" s="60"/>
      <c r="Q28" s="61"/>
    </row>
    <row r="29" spans="1:17" ht="14.25" thickBot="1" thickTop="1">
      <c r="A29" s="12">
        <v>77</v>
      </c>
      <c r="B29" s="67" t="s">
        <v>158</v>
      </c>
      <c r="C29" s="12"/>
      <c r="D29" s="13"/>
      <c r="E29" s="68">
        <v>0.0044907407407407405</v>
      </c>
      <c r="F29" s="79" t="s">
        <v>164</v>
      </c>
      <c r="G29" s="79"/>
      <c r="H29" s="79">
        <v>1</v>
      </c>
      <c r="I29" s="89">
        <v>50</v>
      </c>
      <c r="J29" s="6"/>
      <c r="K29" s="26"/>
      <c r="L29" s="6"/>
      <c r="M29" s="26"/>
      <c r="N29" s="63"/>
      <c r="O29" s="60"/>
      <c r="P29" s="60"/>
      <c r="Q29" s="61"/>
    </row>
    <row r="30" spans="1:17" ht="4.5" customHeight="1" thickBot="1" thickTop="1">
      <c r="A30" s="93"/>
      <c r="B30" s="92"/>
      <c r="C30" s="93"/>
      <c r="D30" s="94"/>
      <c r="E30" s="68"/>
      <c r="F30" s="95"/>
      <c r="G30" s="95"/>
      <c r="H30" s="95"/>
      <c r="I30" s="96"/>
      <c r="J30" s="6"/>
      <c r="K30" s="26"/>
      <c r="L30" s="6"/>
      <c r="M30" s="26"/>
      <c r="N30" s="63"/>
      <c r="O30" s="60"/>
      <c r="P30" s="60"/>
      <c r="Q30" s="61"/>
    </row>
    <row r="31" spans="1:17" ht="14.25" thickBot="1" thickTop="1">
      <c r="A31" s="12">
        <v>93</v>
      </c>
      <c r="B31" s="67" t="s">
        <v>56</v>
      </c>
      <c r="C31" s="12"/>
      <c r="D31" s="87"/>
      <c r="E31" s="68">
        <v>0.004432870370370371</v>
      </c>
      <c r="F31" s="79" t="s">
        <v>163</v>
      </c>
      <c r="G31" s="79"/>
      <c r="H31" s="79">
        <v>1</v>
      </c>
      <c r="I31" s="89">
        <v>50</v>
      </c>
      <c r="J31" s="6"/>
      <c r="K31" s="26"/>
      <c r="L31" s="6"/>
      <c r="M31" s="26"/>
      <c r="N31" s="63"/>
      <c r="O31" s="60"/>
      <c r="P31" s="60"/>
      <c r="Q31" s="61"/>
    </row>
    <row r="32" spans="1:16" ht="13.5" thickTop="1">
      <c r="A32" s="3"/>
      <c r="B32" s="3"/>
      <c r="C32" s="3"/>
      <c r="D32" s="3"/>
      <c r="E32" s="59"/>
      <c r="F32" s="26"/>
      <c r="G32" s="6"/>
      <c r="H32" s="6"/>
      <c r="I32" s="26"/>
      <c r="J32" s="6"/>
      <c r="K32" s="26"/>
      <c r="L32" s="63"/>
      <c r="M32" s="60"/>
      <c r="N32" s="60"/>
      <c r="O32" s="61"/>
      <c r="P32" s="62"/>
    </row>
    <row r="33" spans="1:16" ht="12.75">
      <c r="A33" s="3"/>
      <c r="B33" s="3"/>
      <c r="C33" s="3"/>
      <c r="D33" s="3"/>
      <c r="E33" s="59"/>
      <c r="F33" s="26"/>
      <c r="G33" s="6"/>
      <c r="H33" s="6"/>
      <c r="I33" s="26"/>
      <c r="J33" s="6"/>
      <c r="K33" s="26"/>
      <c r="L33" s="63"/>
      <c r="M33" s="60"/>
      <c r="N33" s="60"/>
      <c r="O33" s="61"/>
      <c r="P33" s="62"/>
    </row>
    <row r="34" spans="1:16" ht="12.75">
      <c r="A34" s="3"/>
      <c r="B34" s="3"/>
      <c r="C34" s="3"/>
      <c r="D34" s="3"/>
      <c r="E34" s="59"/>
      <c r="F34" s="26"/>
      <c r="G34" s="6"/>
      <c r="H34" s="6"/>
      <c r="I34" s="26"/>
      <c r="J34" s="6"/>
      <c r="K34" s="26"/>
      <c r="L34" s="63"/>
      <c r="M34" s="60"/>
      <c r="N34" s="60"/>
      <c r="O34" s="61"/>
      <c r="P34" s="62"/>
    </row>
    <row r="35" spans="1:16" ht="12.75">
      <c r="A35" s="3"/>
      <c r="B35" s="3"/>
      <c r="C35" s="3"/>
      <c r="D35" s="3"/>
      <c r="E35" s="59"/>
      <c r="F35" s="26"/>
      <c r="G35" s="6"/>
      <c r="H35" s="6"/>
      <c r="I35" s="26"/>
      <c r="J35" s="6"/>
      <c r="K35" s="26"/>
      <c r="L35" s="63"/>
      <c r="M35" s="60"/>
      <c r="N35" s="60"/>
      <c r="O35" s="61"/>
      <c r="P35" s="62"/>
    </row>
    <row r="36" spans="1:16" ht="12.75">
      <c r="A36" s="3"/>
      <c r="B36" s="3"/>
      <c r="C36" s="3"/>
      <c r="D36" s="3"/>
      <c r="E36" s="59"/>
      <c r="F36" s="26"/>
      <c r="G36" s="6"/>
      <c r="H36" s="6"/>
      <c r="I36" s="26"/>
      <c r="J36" s="6"/>
      <c r="K36" s="26"/>
      <c r="L36" s="63"/>
      <c r="M36" s="60"/>
      <c r="N36" s="60"/>
      <c r="O36" s="61"/>
      <c r="P36" s="62"/>
    </row>
    <row r="37" spans="1:16" ht="12.75">
      <c r="A37" s="3"/>
      <c r="B37" s="3"/>
      <c r="C37" s="3"/>
      <c r="D37" s="3"/>
      <c r="E37" s="59"/>
      <c r="F37" s="26"/>
      <c r="G37" s="6"/>
      <c r="H37" s="6"/>
      <c r="I37" s="26"/>
      <c r="J37" s="6"/>
      <c r="K37" s="26"/>
      <c r="L37" s="63"/>
      <c r="M37" s="60"/>
      <c r="N37" s="60"/>
      <c r="O37" s="61"/>
      <c r="P37" s="62"/>
    </row>
    <row r="38" spans="1:16" ht="12.75">
      <c r="A38" s="3"/>
      <c r="B38" s="3"/>
      <c r="C38" s="3"/>
      <c r="D38" s="3"/>
      <c r="E38" s="59"/>
      <c r="F38" s="26"/>
      <c r="G38" s="6"/>
      <c r="H38" s="6"/>
      <c r="I38" s="26"/>
      <c r="J38" s="6"/>
      <c r="K38" s="26"/>
      <c r="L38" s="63"/>
      <c r="M38" s="60"/>
      <c r="N38" s="60"/>
      <c r="O38" s="61"/>
      <c r="P38" s="62"/>
    </row>
    <row r="39" spans="1:16" ht="12.75">
      <c r="A39" s="3"/>
      <c r="B39" s="3"/>
      <c r="C39" s="3"/>
      <c r="D39" s="3"/>
      <c r="E39" s="59"/>
      <c r="F39" s="26"/>
      <c r="G39" s="6"/>
      <c r="H39" s="6"/>
      <c r="I39" s="26"/>
      <c r="J39" s="6"/>
      <c r="K39" s="26"/>
      <c r="L39" s="63"/>
      <c r="M39" s="60"/>
      <c r="N39" s="60"/>
      <c r="O39" s="61"/>
      <c r="P39" s="62"/>
    </row>
    <row r="40" spans="1:16" ht="12.75">
      <c r="A40" s="3"/>
      <c r="B40" s="3"/>
      <c r="C40" s="3"/>
      <c r="D40" s="3"/>
      <c r="E40" s="59"/>
      <c r="F40" s="26"/>
      <c r="G40" s="6"/>
      <c r="H40" s="6"/>
      <c r="I40" s="26"/>
      <c r="J40" s="6"/>
      <c r="K40" s="26"/>
      <c r="L40" s="63"/>
      <c r="M40" s="60"/>
      <c r="N40" s="60"/>
      <c r="O40" s="61"/>
      <c r="P40" s="62"/>
    </row>
    <row r="41" spans="1:16" ht="15.75">
      <c r="A41" s="27" t="s">
        <v>47</v>
      </c>
      <c r="B41" s="25"/>
      <c r="C41" s="3"/>
      <c r="D41" s="3"/>
      <c r="E41" s="6"/>
      <c r="F41" s="26"/>
      <c r="G41" s="6"/>
      <c r="H41" s="6"/>
      <c r="I41" s="5"/>
      <c r="J41" s="6"/>
      <c r="K41" s="5"/>
      <c r="L41" s="6"/>
      <c r="M41" s="8"/>
      <c r="N41" s="8"/>
      <c r="O41" s="3"/>
      <c r="P41" s="3"/>
    </row>
    <row r="42" spans="1:16" ht="13.5" thickBot="1">
      <c r="A42" s="9" t="s">
        <v>48</v>
      </c>
      <c r="B42" s="25"/>
      <c r="C42" s="3"/>
      <c r="D42" s="3"/>
      <c r="E42" s="6"/>
      <c r="F42" s="26"/>
      <c r="G42" s="6"/>
      <c r="H42" s="6"/>
      <c r="I42" s="5"/>
      <c r="J42" s="6"/>
      <c r="K42" s="5"/>
      <c r="L42" s="6"/>
      <c r="M42" s="8"/>
      <c r="N42" s="8"/>
      <c r="O42" s="3"/>
      <c r="P42" s="3"/>
    </row>
    <row r="43" spans="1:16" ht="14.25" thickBot="1" thickTop="1">
      <c r="A43" s="12" t="s">
        <v>17</v>
      </c>
      <c r="B43" s="12" t="s">
        <v>2</v>
      </c>
      <c r="C43" s="12" t="s">
        <v>3</v>
      </c>
      <c r="D43" s="12" t="s">
        <v>4</v>
      </c>
      <c r="E43" s="38" t="s">
        <v>16</v>
      </c>
      <c r="F43" s="12" t="s">
        <v>11</v>
      </c>
      <c r="G43" s="12" t="s">
        <v>15</v>
      </c>
      <c r="H43" s="38" t="s">
        <v>5</v>
      </c>
      <c r="I43" s="12" t="s">
        <v>11</v>
      </c>
      <c r="J43" s="38" t="s">
        <v>16</v>
      </c>
      <c r="K43" s="12" t="s">
        <v>11</v>
      </c>
      <c r="L43" s="38" t="s">
        <v>6</v>
      </c>
      <c r="M43" s="12" t="s">
        <v>1</v>
      </c>
      <c r="N43" s="12" t="s">
        <v>117</v>
      </c>
      <c r="O43" s="12" t="s">
        <v>0</v>
      </c>
      <c r="P43" s="12" t="s">
        <v>45</v>
      </c>
    </row>
    <row r="44" spans="1:16" ht="14.25" thickBot="1" thickTop="1">
      <c r="A44" s="80">
        <v>54</v>
      </c>
      <c r="B44" s="67" t="s">
        <v>166</v>
      </c>
      <c r="C44" s="12"/>
      <c r="D44" s="87"/>
      <c r="E44" s="58">
        <v>0.007118055555555555</v>
      </c>
      <c r="F44" s="103">
        <v>1</v>
      </c>
      <c r="G44" s="104">
        <v>0.011712962962962965</v>
      </c>
      <c r="H44" s="105">
        <f>SUM(G44-E44)</f>
        <v>0.0045949074074074095</v>
      </c>
      <c r="I44" s="103">
        <v>8</v>
      </c>
      <c r="J44" s="47">
        <f>SUM(L44-G44)</f>
        <v>0.004814814814814812</v>
      </c>
      <c r="K44" s="103">
        <v>1</v>
      </c>
      <c r="L44" s="68">
        <v>0.016527777777777777</v>
      </c>
      <c r="M44" s="106">
        <v>1</v>
      </c>
      <c r="N44" s="107" t="s">
        <v>129</v>
      </c>
      <c r="O44" s="84">
        <v>1</v>
      </c>
      <c r="P44" s="84">
        <v>50</v>
      </c>
    </row>
    <row r="45" spans="1:16" ht="14.25" thickBot="1" thickTop="1">
      <c r="A45" s="80">
        <v>13</v>
      </c>
      <c r="B45" s="67" t="s">
        <v>97</v>
      </c>
      <c r="C45" s="12"/>
      <c r="D45" s="57"/>
      <c r="E45" s="58">
        <v>0.007511574074074074</v>
      </c>
      <c r="F45" s="56">
        <v>4</v>
      </c>
      <c r="G45" s="47">
        <v>0.011724537037037035</v>
      </c>
      <c r="H45" s="47">
        <f>SUM(G45-E45)</f>
        <v>0.004212962962962961</v>
      </c>
      <c r="I45" s="56">
        <v>2</v>
      </c>
      <c r="J45" s="47">
        <f>SUM(L45-G45)</f>
        <v>0.005115740740740742</v>
      </c>
      <c r="K45" s="56">
        <v>3</v>
      </c>
      <c r="L45" s="68">
        <v>0.016840277777777777</v>
      </c>
      <c r="M45" s="69">
        <v>2</v>
      </c>
      <c r="N45" s="57" t="s">
        <v>129</v>
      </c>
      <c r="O45" s="86">
        <v>2</v>
      </c>
      <c r="P45" s="86">
        <v>40</v>
      </c>
    </row>
    <row r="46" spans="1:16" ht="14.25" thickBot="1" thickTop="1">
      <c r="A46" s="80">
        <v>96</v>
      </c>
      <c r="B46" s="67" t="s">
        <v>172</v>
      </c>
      <c r="C46" s="12"/>
      <c r="D46" s="57"/>
      <c r="E46" s="58">
        <v>0.007847222222222222</v>
      </c>
      <c r="F46" s="56">
        <v>10</v>
      </c>
      <c r="G46" s="47">
        <v>0.013368055555555557</v>
      </c>
      <c r="H46" s="47">
        <f>SUM(G46-E46)</f>
        <v>0.005520833333333334</v>
      </c>
      <c r="I46" s="65">
        <v>19</v>
      </c>
      <c r="J46" s="47">
        <f>SUM(L46-G46)</f>
        <v>0.005416666666666667</v>
      </c>
      <c r="K46" s="66">
        <v>9</v>
      </c>
      <c r="L46" s="68">
        <v>0.018784722222222223</v>
      </c>
      <c r="M46" s="69">
        <v>11</v>
      </c>
      <c r="N46" s="57" t="s">
        <v>129</v>
      </c>
      <c r="O46" s="86">
        <v>3</v>
      </c>
      <c r="P46" s="86">
        <v>35</v>
      </c>
    </row>
    <row r="47" spans="1:16" ht="14.25" thickBot="1" thickTop="1">
      <c r="A47" s="80">
        <v>3</v>
      </c>
      <c r="B47" s="67" t="s">
        <v>175</v>
      </c>
      <c r="C47" s="12"/>
      <c r="D47" s="57"/>
      <c r="E47" s="58">
        <v>0.008518518518518519</v>
      </c>
      <c r="F47" s="56">
        <v>15</v>
      </c>
      <c r="G47" s="47">
        <v>0.013703703703703704</v>
      </c>
      <c r="H47" s="47">
        <f>SUM(G47-E47)</f>
        <v>0.005185185185185185</v>
      </c>
      <c r="I47" s="65">
        <v>17</v>
      </c>
      <c r="J47" s="47">
        <f>SUM(L47-G47)</f>
        <v>0.006215277777777778</v>
      </c>
      <c r="K47" s="66">
        <v>19</v>
      </c>
      <c r="L47" s="68">
        <v>0.019918981481481482</v>
      </c>
      <c r="M47" s="69">
        <v>16</v>
      </c>
      <c r="N47" s="57" t="s">
        <v>129</v>
      </c>
      <c r="O47" s="86">
        <v>4</v>
      </c>
      <c r="P47" s="86">
        <v>33</v>
      </c>
    </row>
    <row r="48" spans="1:16" ht="4.5" customHeight="1" thickBot="1" thickTop="1">
      <c r="A48" s="93"/>
      <c r="B48" s="92"/>
      <c r="C48" s="93"/>
      <c r="D48" s="91"/>
      <c r="E48" s="108"/>
      <c r="F48" s="109"/>
      <c r="G48" s="110"/>
      <c r="H48" s="110"/>
      <c r="I48" s="111"/>
      <c r="J48" s="110"/>
      <c r="K48" s="112"/>
      <c r="L48" s="113"/>
      <c r="M48" s="114"/>
      <c r="N48" s="91"/>
      <c r="O48" s="115"/>
      <c r="P48" s="115"/>
    </row>
    <row r="49" spans="1:16" ht="14.25" thickBot="1" thickTop="1">
      <c r="A49" s="80">
        <v>30</v>
      </c>
      <c r="B49" s="67" t="s">
        <v>69</v>
      </c>
      <c r="C49" s="12"/>
      <c r="D49" s="57"/>
      <c r="E49" s="58">
        <v>0.007476851851851853</v>
      </c>
      <c r="F49" s="56">
        <v>3</v>
      </c>
      <c r="G49" s="47">
        <v>0.012025462962962962</v>
      </c>
      <c r="H49" s="47">
        <f>SUM(G49-E49)</f>
        <v>0.004548611111111109</v>
      </c>
      <c r="I49" s="56">
        <v>6</v>
      </c>
      <c r="J49" s="47">
        <f>SUM(L49-G49)</f>
        <v>0.005034722222222223</v>
      </c>
      <c r="K49" s="56">
        <v>2</v>
      </c>
      <c r="L49" s="68">
        <v>0.017060185185185185</v>
      </c>
      <c r="M49" s="69">
        <v>3</v>
      </c>
      <c r="N49" s="57" t="s">
        <v>130</v>
      </c>
      <c r="O49" s="86">
        <v>1</v>
      </c>
      <c r="P49" s="86">
        <v>50</v>
      </c>
    </row>
    <row r="50" spans="1:16" ht="14.25" thickBot="1" thickTop="1">
      <c r="A50" s="80">
        <v>14</v>
      </c>
      <c r="B50" s="67" t="s">
        <v>67</v>
      </c>
      <c r="C50" s="12"/>
      <c r="D50" s="57"/>
      <c r="E50" s="58">
        <v>0.0077083333333333335</v>
      </c>
      <c r="F50" s="56">
        <v>7</v>
      </c>
      <c r="G50" s="47">
        <v>0.011898148148148149</v>
      </c>
      <c r="H50" s="47">
        <f>SUM(G50-E50)</f>
        <v>0.0041898148148148155</v>
      </c>
      <c r="I50" s="56">
        <v>1</v>
      </c>
      <c r="J50" s="47">
        <f>SUM(L50-G50)</f>
        <v>0.005208333333333334</v>
      </c>
      <c r="K50" s="56">
        <v>4</v>
      </c>
      <c r="L50" s="68">
        <v>0.017106481481481483</v>
      </c>
      <c r="M50" s="69">
        <v>4</v>
      </c>
      <c r="N50" s="57" t="s">
        <v>130</v>
      </c>
      <c r="O50" s="86">
        <v>2</v>
      </c>
      <c r="P50" s="86">
        <v>40</v>
      </c>
    </row>
    <row r="51" spans="1:16" ht="14.25" thickBot="1" thickTop="1">
      <c r="A51" s="80">
        <v>9</v>
      </c>
      <c r="B51" s="67" t="s">
        <v>167</v>
      </c>
      <c r="C51" s="12"/>
      <c r="D51" s="57"/>
      <c r="E51" s="58">
        <v>0.00769675925925926</v>
      </c>
      <c r="F51" s="56">
        <v>6</v>
      </c>
      <c r="G51" s="47">
        <v>0.012210648148148146</v>
      </c>
      <c r="H51" s="47">
        <f>SUM(G51-E51)</f>
        <v>0.004513888888888886</v>
      </c>
      <c r="I51" s="56">
        <v>5</v>
      </c>
      <c r="J51" s="47">
        <f>SUM(L51-G51)</f>
        <v>0.005312500000000003</v>
      </c>
      <c r="K51" s="56">
        <v>7</v>
      </c>
      <c r="L51" s="68">
        <v>0.01752314814814815</v>
      </c>
      <c r="M51" s="69">
        <v>5</v>
      </c>
      <c r="N51" s="57" t="s">
        <v>130</v>
      </c>
      <c r="O51" s="86">
        <v>3</v>
      </c>
      <c r="P51" s="86">
        <v>35</v>
      </c>
    </row>
    <row r="52" spans="1:16" ht="14.25" thickBot="1" thickTop="1">
      <c r="A52" s="80">
        <v>90</v>
      </c>
      <c r="B52" s="67" t="s">
        <v>168</v>
      </c>
      <c r="C52" s="12"/>
      <c r="D52" s="57"/>
      <c r="E52" s="58">
        <v>0.0076157407407407415</v>
      </c>
      <c r="F52" s="56">
        <v>5</v>
      </c>
      <c r="G52" s="47">
        <v>0.012361111111111113</v>
      </c>
      <c r="H52" s="47">
        <f>SUM(G52-E52)</f>
        <v>0.004745370370370371</v>
      </c>
      <c r="I52" s="56">
        <v>11</v>
      </c>
      <c r="J52" s="47">
        <f>SUM(L52-G52)</f>
        <v>0.005208333333333334</v>
      </c>
      <c r="K52" s="56">
        <v>4</v>
      </c>
      <c r="L52" s="68">
        <v>0.017569444444444447</v>
      </c>
      <c r="M52" s="69">
        <v>6</v>
      </c>
      <c r="N52" s="57" t="s">
        <v>130</v>
      </c>
      <c r="O52" s="86">
        <v>4</v>
      </c>
      <c r="P52" s="86">
        <v>33</v>
      </c>
    </row>
    <row r="53" spans="1:16" ht="14.25" thickBot="1" thickTop="1">
      <c r="A53" s="80">
        <v>47</v>
      </c>
      <c r="B53" s="67" t="s">
        <v>169</v>
      </c>
      <c r="C53" s="12"/>
      <c r="D53" s="57"/>
      <c r="E53" s="58">
        <v>0.0078125</v>
      </c>
      <c r="F53" s="56">
        <v>9</v>
      </c>
      <c r="G53" s="47">
        <v>0.01230324074074074</v>
      </c>
      <c r="H53" s="47">
        <f>SUM(G53-E53)</f>
        <v>0.00449074074074074</v>
      </c>
      <c r="I53" s="65">
        <v>4</v>
      </c>
      <c r="J53" s="47">
        <f>SUM(L53-G53)</f>
        <v>0.00527199074074074</v>
      </c>
      <c r="K53" s="66">
        <v>6</v>
      </c>
      <c r="L53" s="90">
        <v>0.01757523148148148</v>
      </c>
      <c r="M53" s="69">
        <v>7</v>
      </c>
      <c r="N53" s="57" t="s">
        <v>130</v>
      </c>
      <c r="O53" s="86">
        <v>5</v>
      </c>
      <c r="P53" s="86">
        <v>31</v>
      </c>
    </row>
    <row r="54" spans="1:16" ht="14.25" thickBot="1" thickTop="1">
      <c r="A54" s="80">
        <v>27</v>
      </c>
      <c r="B54" s="67" t="s">
        <v>173</v>
      </c>
      <c r="C54" s="12"/>
      <c r="D54" s="57"/>
      <c r="E54" s="58">
        <v>0.008194444444444445</v>
      </c>
      <c r="F54" s="56">
        <v>14</v>
      </c>
      <c r="G54" s="47">
        <v>0.01329861111111111</v>
      </c>
      <c r="H54" s="47">
        <f>SUM(G54-E54)</f>
        <v>0.005104166666666665</v>
      </c>
      <c r="I54" s="65">
        <v>15</v>
      </c>
      <c r="J54" s="47">
        <f>SUM(L54-G54)</f>
        <v>0.005821759259259261</v>
      </c>
      <c r="K54" s="65">
        <v>12</v>
      </c>
      <c r="L54" s="68">
        <v>0.01912037037037037</v>
      </c>
      <c r="M54" s="69">
        <v>12</v>
      </c>
      <c r="N54" s="57" t="s">
        <v>130</v>
      </c>
      <c r="O54" s="86">
        <v>6</v>
      </c>
      <c r="P54" s="86">
        <v>30</v>
      </c>
    </row>
    <row r="55" spans="1:16" ht="14.25" thickBot="1" thickTop="1">
      <c r="A55" s="80">
        <v>55</v>
      </c>
      <c r="B55" s="67" t="s">
        <v>174</v>
      </c>
      <c r="C55" s="12"/>
      <c r="D55" s="57"/>
      <c r="E55" s="58">
        <v>0.00863425925925926</v>
      </c>
      <c r="F55" s="56">
        <v>16</v>
      </c>
      <c r="G55" s="47">
        <v>0.01324074074074074</v>
      </c>
      <c r="H55" s="47">
        <f>SUM(G55-E55)</f>
        <v>0.0046064814814814805</v>
      </c>
      <c r="I55" s="56">
        <v>9</v>
      </c>
      <c r="J55" s="47">
        <f>SUM(L55-G55)</f>
        <v>0.00599537037037037</v>
      </c>
      <c r="K55" s="56">
        <v>17</v>
      </c>
      <c r="L55" s="68">
        <v>0.01923611111111111</v>
      </c>
      <c r="M55" s="69">
        <v>14</v>
      </c>
      <c r="N55" s="57" t="s">
        <v>130</v>
      </c>
      <c r="O55" s="86">
        <v>7</v>
      </c>
      <c r="P55" s="86">
        <v>29</v>
      </c>
    </row>
    <row r="56" spans="1:16" ht="14.25" thickBot="1" thickTop="1">
      <c r="A56" s="80">
        <v>16</v>
      </c>
      <c r="B56" s="67" t="s">
        <v>53</v>
      </c>
      <c r="C56" s="12"/>
      <c r="D56" s="57"/>
      <c r="E56" s="58">
        <v>0.010590277777777777</v>
      </c>
      <c r="F56" s="56">
        <v>21</v>
      </c>
      <c r="G56" s="47">
        <v>0.015474537037037038</v>
      </c>
      <c r="H56" s="47">
        <f>SUM(G56-E56)</f>
        <v>0.004884259259259262</v>
      </c>
      <c r="I56" s="65">
        <v>13</v>
      </c>
      <c r="J56" s="47">
        <f>SUM(L56-G56)</f>
        <v>0.008055555555555554</v>
      </c>
      <c r="K56" s="66">
        <v>25</v>
      </c>
      <c r="L56" s="68">
        <v>0.023530092592592592</v>
      </c>
      <c r="M56" s="69">
        <v>21</v>
      </c>
      <c r="N56" s="57" t="s">
        <v>130</v>
      </c>
      <c r="O56" s="86">
        <v>8</v>
      </c>
      <c r="P56" s="86">
        <v>28</v>
      </c>
    </row>
    <row r="57" spans="1:16" ht="4.5" customHeight="1" thickBot="1" thickTop="1">
      <c r="A57" s="93"/>
      <c r="B57" s="92"/>
      <c r="C57" s="93"/>
      <c r="D57" s="91"/>
      <c r="E57" s="108"/>
      <c r="F57" s="109"/>
      <c r="G57" s="110"/>
      <c r="H57" s="110"/>
      <c r="I57" s="111"/>
      <c r="J57" s="110"/>
      <c r="K57" s="112"/>
      <c r="L57" s="113"/>
      <c r="M57" s="114"/>
      <c r="N57" s="91"/>
      <c r="O57" s="115"/>
      <c r="P57" s="115"/>
    </row>
    <row r="58" spans="1:16" ht="14.25" thickBot="1" thickTop="1">
      <c r="A58" s="80">
        <v>10</v>
      </c>
      <c r="B58" s="67" t="s">
        <v>149</v>
      </c>
      <c r="C58" s="12"/>
      <c r="D58" s="57"/>
      <c r="E58" s="58">
        <v>0.00917824074074074</v>
      </c>
      <c r="F58" s="56">
        <v>17</v>
      </c>
      <c r="G58" s="47">
        <v>0.014097222222222221</v>
      </c>
      <c r="H58" s="47">
        <f>SUM(G58-E58)</f>
        <v>0.004918981481481481</v>
      </c>
      <c r="I58" s="65">
        <v>14</v>
      </c>
      <c r="J58" s="47">
        <f>SUM(L58-G58)</f>
        <v>0.005879629629629632</v>
      </c>
      <c r="K58" s="66">
        <v>13</v>
      </c>
      <c r="L58" s="68">
        <v>0.019976851851851853</v>
      </c>
      <c r="M58" s="69">
        <v>17</v>
      </c>
      <c r="N58" s="57" t="s">
        <v>131</v>
      </c>
      <c r="O58" s="86">
        <v>1</v>
      </c>
      <c r="P58" s="86">
        <v>50</v>
      </c>
    </row>
    <row r="59" spans="1:16" ht="14.25" thickBot="1" thickTop="1">
      <c r="A59" s="80">
        <v>89</v>
      </c>
      <c r="B59" s="67" t="s">
        <v>181</v>
      </c>
      <c r="C59" s="12"/>
      <c r="D59" s="57"/>
      <c r="E59" s="58">
        <v>0.015752314814814813</v>
      </c>
      <c r="F59" s="56">
        <v>26</v>
      </c>
      <c r="G59" s="47">
        <v>0.02351851851851852</v>
      </c>
      <c r="H59" s="47">
        <f>SUM(G59-E59)</f>
        <v>0.007766203703703706</v>
      </c>
      <c r="I59" s="65">
        <v>24</v>
      </c>
      <c r="J59" s="47">
        <f>SUM(L59-G59)</f>
        <v>0.008287037037037034</v>
      </c>
      <c r="K59" s="66">
        <v>26</v>
      </c>
      <c r="L59" s="68">
        <v>0.03180555555555555</v>
      </c>
      <c r="M59" s="69">
        <v>26</v>
      </c>
      <c r="N59" s="57" t="s">
        <v>131</v>
      </c>
      <c r="O59" s="86">
        <v>2</v>
      </c>
      <c r="P59" s="86">
        <v>40</v>
      </c>
    </row>
    <row r="60" spans="1:16" ht="4.5" customHeight="1" thickBot="1" thickTop="1">
      <c r="A60" s="93"/>
      <c r="B60" s="92"/>
      <c r="C60" s="93"/>
      <c r="D60" s="91"/>
      <c r="E60" s="108"/>
      <c r="F60" s="109"/>
      <c r="G60" s="110"/>
      <c r="H60" s="110"/>
      <c r="I60" s="111"/>
      <c r="J60" s="110"/>
      <c r="K60" s="112"/>
      <c r="L60" s="113"/>
      <c r="M60" s="114"/>
      <c r="N60" s="91"/>
      <c r="O60" s="115"/>
      <c r="P60" s="115"/>
    </row>
    <row r="61" spans="1:16" ht="14.25" thickBot="1" thickTop="1">
      <c r="A61" s="80">
        <v>21</v>
      </c>
      <c r="B61" s="67" t="s">
        <v>170</v>
      </c>
      <c r="C61" s="12"/>
      <c r="D61" s="57"/>
      <c r="E61" s="58">
        <v>0.007141203703703704</v>
      </c>
      <c r="F61" s="56">
        <v>2</v>
      </c>
      <c r="G61" s="47">
        <v>0.012002314814814815</v>
      </c>
      <c r="H61" s="47">
        <f>SUM(G61-E61)</f>
        <v>0.00486111111111111</v>
      </c>
      <c r="I61" s="65">
        <v>12</v>
      </c>
      <c r="J61" s="47">
        <f>SUM(L61-G61)</f>
        <v>0.006412037037037037</v>
      </c>
      <c r="K61" s="66">
        <v>20</v>
      </c>
      <c r="L61" s="68">
        <v>0.018414351851851852</v>
      </c>
      <c r="M61" s="69">
        <v>9</v>
      </c>
      <c r="N61" s="57" t="s">
        <v>132</v>
      </c>
      <c r="O61" s="86">
        <v>1</v>
      </c>
      <c r="P61" s="86">
        <v>50</v>
      </c>
    </row>
    <row r="62" spans="1:16" ht="14.25" thickBot="1" thickTop="1">
      <c r="A62" s="80">
        <v>80</v>
      </c>
      <c r="B62" s="67" t="s">
        <v>90</v>
      </c>
      <c r="C62" s="12"/>
      <c r="D62" s="57"/>
      <c r="E62" s="58">
        <v>0.008136574074074074</v>
      </c>
      <c r="F62" s="56">
        <v>11</v>
      </c>
      <c r="G62" s="47">
        <v>0.01545138888888889</v>
      </c>
      <c r="H62" s="47">
        <f>SUM(G62-E62)</f>
        <v>0.007314814814814816</v>
      </c>
      <c r="I62" s="65">
        <v>23</v>
      </c>
      <c r="J62" s="47">
        <f>SUM(L62-G62)</f>
        <v>0.005324074074074075</v>
      </c>
      <c r="K62" s="66">
        <v>8</v>
      </c>
      <c r="L62" s="68">
        <v>0.020775462962962964</v>
      </c>
      <c r="M62" s="69">
        <v>18</v>
      </c>
      <c r="N62" s="57" t="s">
        <v>132</v>
      </c>
      <c r="O62" s="86">
        <v>2</v>
      </c>
      <c r="P62" s="86">
        <v>40</v>
      </c>
    </row>
    <row r="63" spans="1:16" ht="14.25" thickBot="1" thickTop="1">
      <c r="A63" s="80">
        <v>12</v>
      </c>
      <c r="B63" s="67" t="s">
        <v>62</v>
      </c>
      <c r="C63" s="12"/>
      <c r="D63" s="57"/>
      <c r="E63" s="58">
        <v>0.009444444444444445</v>
      </c>
      <c r="F63" s="56">
        <v>18</v>
      </c>
      <c r="G63" s="47">
        <v>0.01644675925925926</v>
      </c>
      <c r="H63" s="47">
        <f>SUM(G63-E63)</f>
        <v>0.007002314814814817</v>
      </c>
      <c r="I63" s="65">
        <v>22</v>
      </c>
      <c r="J63" s="47">
        <f>SUM(L63-G63)</f>
        <v>0.006030092592592594</v>
      </c>
      <c r="K63" s="66">
        <v>18</v>
      </c>
      <c r="L63" s="68">
        <v>0.022476851851851855</v>
      </c>
      <c r="M63" s="69">
        <v>20</v>
      </c>
      <c r="N63" s="57" t="s">
        <v>132</v>
      </c>
      <c r="O63" s="86">
        <v>3</v>
      </c>
      <c r="P63" s="86">
        <v>35</v>
      </c>
    </row>
    <row r="64" spans="1:16" ht="4.5" customHeight="1" thickBot="1" thickTop="1">
      <c r="A64" s="93"/>
      <c r="B64" s="92"/>
      <c r="C64" s="93"/>
      <c r="D64" s="91"/>
      <c r="E64" s="108"/>
      <c r="F64" s="109"/>
      <c r="G64" s="110"/>
      <c r="H64" s="110"/>
      <c r="I64" s="111"/>
      <c r="J64" s="110"/>
      <c r="K64" s="112"/>
      <c r="L64" s="113"/>
      <c r="M64" s="114"/>
      <c r="N64" s="91"/>
      <c r="O64" s="115"/>
      <c r="P64" s="115"/>
    </row>
    <row r="65" spans="1:16" ht="14.25" thickBot="1" thickTop="1">
      <c r="A65" s="80">
        <v>50</v>
      </c>
      <c r="B65" s="67" t="s">
        <v>68</v>
      </c>
      <c r="C65" s="12"/>
      <c r="D65" s="57"/>
      <c r="E65" s="58">
        <v>0.007754629629629629</v>
      </c>
      <c r="F65" s="56">
        <v>8</v>
      </c>
      <c r="G65" s="47">
        <v>0.01230324074074074</v>
      </c>
      <c r="H65" s="47">
        <f>SUM(G65-E65)</f>
        <v>0.004548611111111111</v>
      </c>
      <c r="I65" s="65">
        <v>6</v>
      </c>
      <c r="J65" s="47">
        <f>SUM(L65-G65)</f>
        <v>0.005509259259259259</v>
      </c>
      <c r="K65" s="66">
        <v>10</v>
      </c>
      <c r="L65" s="68">
        <v>0.0178125</v>
      </c>
      <c r="M65" s="69">
        <v>8</v>
      </c>
      <c r="N65" s="57" t="s">
        <v>134</v>
      </c>
      <c r="O65" s="86">
        <v>1</v>
      </c>
      <c r="P65" s="86">
        <v>50</v>
      </c>
    </row>
    <row r="66" spans="1:16" ht="14.25" thickBot="1" thickTop="1">
      <c r="A66" s="80">
        <v>82</v>
      </c>
      <c r="B66" s="67" t="s">
        <v>92</v>
      </c>
      <c r="C66" s="12"/>
      <c r="D66" s="57"/>
      <c r="E66" s="58">
        <v>0.008159722222222223</v>
      </c>
      <c r="F66" s="56">
        <v>12</v>
      </c>
      <c r="G66" s="47">
        <v>0.012847222222222223</v>
      </c>
      <c r="H66" s="47">
        <f>SUM(G66-E66)</f>
        <v>0.004687500000000001</v>
      </c>
      <c r="I66" s="65">
        <v>10</v>
      </c>
      <c r="J66" s="47">
        <f>SUM(L66-G66)</f>
        <v>0.005648148148148147</v>
      </c>
      <c r="K66" s="66">
        <v>11</v>
      </c>
      <c r="L66" s="68">
        <v>0.01849537037037037</v>
      </c>
      <c r="M66" s="69">
        <v>10</v>
      </c>
      <c r="N66" s="57" t="s">
        <v>134</v>
      </c>
      <c r="O66" s="86">
        <v>2</v>
      </c>
      <c r="P66" s="86">
        <v>40</v>
      </c>
    </row>
    <row r="67" spans="1:16" ht="14.25" thickBot="1" thickTop="1">
      <c r="A67" s="80">
        <v>15</v>
      </c>
      <c r="B67" s="67" t="s">
        <v>95</v>
      </c>
      <c r="C67" s="12"/>
      <c r="D67" s="57"/>
      <c r="E67" s="58">
        <v>0.008171296296296296</v>
      </c>
      <c r="F67" s="56">
        <v>13</v>
      </c>
      <c r="G67" s="47">
        <v>0.01332175925925926</v>
      </c>
      <c r="H67" s="47">
        <f>SUM(G67-E67)</f>
        <v>0.005150462962962964</v>
      </c>
      <c r="I67" s="65">
        <v>16</v>
      </c>
      <c r="J67" s="47">
        <f>SUM(L67-G67)</f>
        <v>0.005891203703703702</v>
      </c>
      <c r="K67" s="65">
        <v>14</v>
      </c>
      <c r="L67" s="68">
        <v>0.019212962962962963</v>
      </c>
      <c r="M67" s="69">
        <v>13</v>
      </c>
      <c r="N67" s="57" t="s">
        <v>134</v>
      </c>
      <c r="O67" s="86">
        <v>3</v>
      </c>
      <c r="P67" s="86">
        <v>35</v>
      </c>
    </row>
    <row r="68" spans="1:16" ht="14.25" thickBot="1" thickTop="1">
      <c r="A68" s="80">
        <v>71</v>
      </c>
      <c r="B68" s="67" t="s">
        <v>55</v>
      </c>
      <c r="C68" s="12"/>
      <c r="D68" s="81"/>
      <c r="E68" s="58">
        <v>0.009583333333333334</v>
      </c>
      <c r="F68" s="56">
        <v>20</v>
      </c>
      <c r="G68" s="47">
        <v>0.013935185185185184</v>
      </c>
      <c r="H68" s="47">
        <f>SUM(G68-E68)</f>
        <v>0.00435185185185185</v>
      </c>
      <c r="I68" s="65">
        <v>3</v>
      </c>
      <c r="J68" s="47">
        <f>SUM(L68-G68)</f>
        <v>0.005960648148148147</v>
      </c>
      <c r="K68" s="66">
        <v>16</v>
      </c>
      <c r="L68" s="68">
        <v>0.01989583333333333</v>
      </c>
      <c r="M68" s="69">
        <v>15</v>
      </c>
      <c r="N68" s="57" t="s">
        <v>134</v>
      </c>
      <c r="O68" s="86">
        <v>4</v>
      </c>
      <c r="P68" s="86">
        <v>33</v>
      </c>
    </row>
    <row r="69" spans="1:16" ht="14.25" thickBot="1" thickTop="1">
      <c r="A69" s="80">
        <v>42</v>
      </c>
      <c r="B69" s="67" t="s">
        <v>178</v>
      </c>
      <c r="C69" s="12"/>
      <c r="D69" s="57"/>
      <c r="E69" s="58">
        <v>0.01238425925925926</v>
      </c>
      <c r="F69" s="56">
        <v>24</v>
      </c>
      <c r="G69" s="47">
        <v>0.018333333333333333</v>
      </c>
      <c r="H69" s="47">
        <f>SUM(G69-E69)</f>
        <v>0.005949074074074074</v>
      </c>
      <c r="I69" s="65">
        <v>20</v>
      </c>
      <c r="J69" s="47">
        <f>SUM(L69-G69)</f>
        <v>0.0075</v>
      </c>
      <c r="K69" s="66">
        <v>22</v>
      </c>
      <c r="L69" s="68">
        <v>0.025833333333333333</v>
      </c>
      <c r="M69" s="69">
        <v>23</v>
      </c>
      <c r="N69" s="57" t="s">
        <v>134</v>
      </c>
      <c r="O69" s="86">
        <v>5</v>
      </c>
      <c r="P69" s="86">
        <v>31</v>
      </c>
    </row>
    <row r="70" spans="1:16" ht="4.5" customHeight="1" thickBot="1" thickTop="1">
      <c r="A70" s="93"/>
      <c r="B70" s="92"/>
      <c r="C70" s="93"/>
      <c r="D70" s="91"/>
      <c r="E70" s="108"/>
      <c r="F70" s="109"/>
      <c r="G70" s="110"/>
      <c r="H70" s="110"/>
      <c r="I70" s="111"/>
      <c r="J70" s="110"/>
      <c r="K70" s="112"/>
      <c r="L70" s="113"/>
      <c r="M70" s="114"/>
      <c r="N70" s="91"/>
      <c r="O70" s="115"/>
      <c r="P70" s="115"/>
    </row>
    <row r="71" spans="1:16" ht="14.25" thickBot="1" thickTop="1">
      <c r="A71" s="80">
        <v>33</v>
      </c>
      <c r="B71" s="67" t="s">
        <v>176</v>
      </c>
      <c r="C71" s="12"/>
      <c r="D71" s="81"/>
      <c r="E71" s="58">
        <v>0.009467592592592592</v>
      </c>
      <c r="F71" s="56">
        <v>19</v>
      </c>
      <c r="G71" s="47">
        <v>0.014849537037037036</v>
      </c>
      <c r="H71" s="47">
        <f>SUM(G71-E71)</f>
        <v>0.005381944444444444</v>
      </c>
      <c r="I71" s="56">
        <v>18</v>
      </c>
      <c r="J71" s="47">
        <f>SUM(L71-G71)</f>
        <v>0.005937500000000002</v>
      </c>
      <c r="K71" s="56">
        <v>15</v>
      </c>
      <c r="L71" s="68">
        <v>0.020787037037037038</v>
      </c>
      <c r="M71" s="69">
        <v>19</v>
      </c>
      <c r="N71" s="57" t="s">
        <v>133</v>
      </c>
      <c r="O71" s="86">
        <v>1</v>
      </c>
      <c r="P71" s="86">
        <v>50</v>
      </c>
    </row>
    <row r="72" spans="1:16" ht="14.25" thickBot="1" thickTop="1">
      <c r="A72" s="80">
        <v>23</v>
      </c>
      <c r="B72" s="67" t="s">
        <v>177</v>
      </c>
      <c r="C72" s="12"/>
      <c r="D72" s="57"/>
      <c r="E72" s="58">
        <v>0.010625</v>
      </c>
      <c r="F72" s="56">
        <v>22</v>
      </c>
      <c r="G72" s="47">
        <v>0.017407407407407406</v>
      </c>
      <c r="H72" s="47">
        <f>SUM(G72-E72)</f>
        <v>0.006782407407407405</v>
      </c>
      <c r="I72" s="65">
        <v>21</v>
      </c>
      <c r="J72" s="47">
        <f>SUM(L72-G72)</f>
        <v>0.007777777777777779</v>
      </c>
      <c r="K72" s="66">
        <v>24</v>
      </c>
      <c r="L72" s="68">
        <v>0.025185185185185185</v>
      </c>
      <c r="M72" s="69">
        <v>22</v>
      </c>
      <c r="N72" s="57" t="s">
        <v>133</v>
      </c>
      <c r="O72" s="86">
        <v>2</v>
      </c>
      <c r="P72" s="86">
        <v>40</v>
      </c>
    </row>
    <row r="73" spans="1:16" ht="14.25" thickBot="1" thickTop="1">
      <c r="A73" s="80">
        <v>44</v>
      </c>
      <c r="B73" s="67" t="s">
        <v>179</v>
      </c>
      <c r="C73" s="12"/>
      <c r="D73" s="57"/>
      <c r="E73" s="58">
        <v>0.011458333333333334</v>
      </c>
      <c r="F73" s="56">
        <v>23</v>
      </c>
      <c r="G73" s="47">
        <v>0.019675925925925927</v>
      </c>
      <c r="H73" s="47">
        <f>SUM(G73-E73)</f>
        <v>0.008217592592592592</v>
      </c>
      <c r="I73" s="65">
        <v>25</v>
      </c>
      <c r="J73" s="47">
        <f>SUM(L73-G73)</f>
        <v>0.006886574074074073</v>
      </c>
      <c r="K73" s="66">
        <v>21</v>
      </c>
      <c r="L73" s="68">
        <v>0.0265625</v>
      </c>
      <c r="M73" s="69">
        <v>24</v>
      </c>
      <c r="N73" s="57" t="s">
        <v>133</v>
      </c>
      <c r="O73" s="86">
        <v>3</v>
      </c>
      <c r="P73" s="86">
        <v>35</v>
      </c>
    </row>
    <row r="74" spans="1:16" ht="14.25" thickBot="1" thickTop="1">
      <c r="A74" s="80">
        <v>94</v>
      </c>
      <c r="B74" s="67" t="s">
        <v>180</v>
      </c>
      <c r="C74" s="12"/>
      <c r="D74" s="57"/>
      <c r="E74" s="58">
        <v>0.01275462962962963</v>
      </c>
      <c r="F74" s="56">
        <v>25</v>
      </c>
      <c r="G74" s="47">
        <v>0.021400462962962965</v>
      </c>
      <c r="H74" s="47">
        <f>SUM(G74-E74)</f>
        <v>0.008645833333333335</v>
      </c>
      <c r="I74" s="65">
        <v>26</v>
      </c>
      <c r="J74" s="47">
        <f>SUM(L74-G74)</f>
        <v>0.007650462962962963</v>
      </c>
      <c r="K74" s="66">
        <v>23</v>
      </c>
      <c r="L74" s="68">
        <v>0.029050925925925928</v>
      </c>
      <c r="M74" s="69">
        <v>25</v>
      </c>
      <c r="N74" s="57" t="s">
        <v>133</v>
      </c>
      <c r="O74" s="86">
        <v>4</v>
      </c>
      <c r="P74" s="86">
        <v>33</v>
      </c>
    </row>
    <row r="75" spans="1:16" ht="14.25" thickBot="1" thickTop="1">
      <c r="A75" s="73" t="s">
        <v>52</v>
      </c>
      <c r="B75" s="25"/>
      <c r="C75" s="3"/>
      <c r="D75" s="3"/>
      <c r="E75" s="6"/>
      <c r="F75" s="48"/>
      <c r="G75" s="49"/>
      <c r="H75" s="49"/>
      <c r="I75" s="50"/>
      <c r="J75" s="49"/>
      <c r="K75" s="50"/>
      <c r="L75" s="6"/>
      <c r="M75" s="8"/>
      <c r="N75" s="8"/>
      <c r="O75" s="3"/>
      <c r="P75" s="3"/>
    </row>
    <row r="76" spans="1:16" ht="14.25" thickBot="1" thickTop="1">
      <c r="A76" s="70"/>
      <c r="B76" s="64" t="s">
        <v>100</v>
      </c>
      <c r="C76" s="16"/>
      <c r="D76" s="16"/>
      <c r="E76" s="17">
        <v>0.0076157407407407415</v>
      </c>
      <c r="F76" s="44">
        <v>2</v>
      </c>
      <c r="G76" s="43">
        <v>0.01175925925925926</v>
      </c>
      <c r="H76" s="45">
        <f>SUM(G76-E76)</f>
        <v>0.004143518518518518</v>
      </c>
      <c r="I76" s="24">
        <v>1</v>
      </c>
      <c r="J76" s="46">
        <f>SUM(L76-G76)</f>
        <v>0.00516203703703704</v>
      </c>
      <c r="K76" s="24">
        <v>1</v>
      </c>
      <c r="L76" s="71">
        <v>0.0169212962962963</v>
      </c>
      <c r="M76" s="22">
        <v>1</v>
      </c>
      <c r="N76" s="22" t="s">
        <v>187</v>
      </c>
      <c r="O76" s="83">
        <v>1</v>
      </c>
      <c r="P76" s="84">
        <v>50</v>
      </c>
    </row>
    <row r="77" spans="1:16" ht="14.25" thickBot="1" thickTop="1">
      <c r="A77" s="16"/>
      <c r="B77" s="64" t="s">
        <v>165</v>
      </c>
      <c r="C77" s="16"/>
      <c r="D77" s="16"/>
      <c r="E77" s="43">
        <v>0.007013888888888889</v>
      </c>
      <c r="F77" s="44">
        <v>1</v>
      </c>
      <c r="G77" s="43">
        <v>0.012106481481481482</v>
      </c>
      <c r="H77" s="45">
        <f>SUM(G77-E77)</f>
        <v>0.005092592592592593</v>
      </c>
      <c r="I77" s="24">
        <v>2</v>
      </c>
      <c r="J77" s="46">
        <f>SUM(L77-G77)</f>
        <v>0.006828703703703701</v>
      </c>
      <c r="K77" s="24">
        <v>2</v>
      </c>
      <c r="L77" s="71">
        <v>0.018935185185185183</v>
      </c>
      <c r="M77" s="22">
        <v>2</v>
      </c>
      <c r="N77" s="22" t="s">
        <v>117</v>
      </c>
      <c r="O77" s="83">
        <v>1</v>
      </c>
      <c r="P77" s="84">
        <v>50</v>
      </c>
    </row>
    <row r="78" spans="1:16" ht="13.5" thickTop="1">
      <c r="A78" s="3"/>
      <c r="B78" s="25"/>
      <c r="C78" s="3"/>
      <c r="D78" s="3"/>
      <c r="E78" s="6"/>
      <c r="F78" s="26"/>
      <c r="G78" s="6"/>
      <c r="H78" s="6"/>
      <c r="I78" s="5"/>
      <c r="J78" s="6"/>
      <c r="K78" s="5"/>
      <c r="L78" s="6"/>
      <c r="M78" s="8"/>
      <c r="N78" s="8"/>
      <c r="O78" s="3"/>
      <c r="P78" s="3"/>
    </row>
    <row r="79" spans="1:16" ht="15.75">
      <c r="A79" s="27" t="s">
        <v>18</v>
      </c>
      <c r="B79" s="25"/>
      <c r="C79" s="3"/>
      <c r="D79" s="3"/>
      <c r="E79" s="6"/>
      <c r="F79" s="26"/>
      <c r="G79" s="6"/>
      <c r="H79" s="6"/>
      <c r="I79" s="5"/>
      <c r="J79" s="6"/>
      <c r="K79" s="5"/>
      <c r="L79" s="6"/>
      <c r="M79" s="8"/>
      <c r="N79" s="8"/>
      <c r="O79" s="3"/>
      <c r="P79" s="3"/>
    </row>
    <row r="80" spans="1:16" ht="13.5" thickBot="1">
      <c r="A80" s="72" t="s">
        <v>66</v>
      </c>
      <c r="B80" s="25"/>
      <c r="C80" s="3"/>
      <c r="D80" s="3"/>
      <c r="E80" s="6"/>
      <c r="F80" s="26"/>
      <c r="G80" s="6"/>
      <c r="H80" s="6"/>
      <c r="I80" s="5"/>
      <c r="J80" s="6"/>
      <c r="K80" s="5"/>
      <c r="L80" s="6"/>
      <c r="M80" s="8"/>
      <c r="N80" s="8"/>
      <c r="O80" s="3"/>
      <c r="P80" s="3"/>
    </row>
    <row r="81" spans="1:16" ht="14.25" thickBot="1" thickTop="1">
      <c r="A81" s="12" t="s">
        <v>17</v>
      </c>
      <c r="B81" s="12" t="s">
        <v>2</v>
      </c>
      <c r="C81" s="12" t="s">
        <v>3</v>
      </c>
      <c r="D81" s="13" t="s">
        <v>4</v>
      </c>
      <c r="E81" s="38" t="s">
        <v>16</v>
      </c>
      <c r="F81" s="14" t="s">
        <v>11</v>
      </c>
      <c r="G81" s="28" t="s">
        <v>15</v>
      </c>
      <c r="H81" s="39" t="s">
        <v>5</v>
      </c>
      <c r="I81" s="14" t="s">
        <v>11</v>
      </c>
      <c r="J81" s="38" t="s">
        <v>16</v>
      </c>
      <c r="K81" s="14" t="s">
        <v>11</v>
      </c>
      <c r="L81" s="38" t="s">
        <v>6</v>
      </c>
      <c r="M81" s="14" t="s">
        <v>1</v>
      </c>
      <c r="N81" s="14" t="s">
        <v>117</v>
      </c>
      <c r="O81" s="14" t="s">
        <v>0</v>
      </c>
      <c r="P81" s="14" t="s">
        <v>45</v>
      </c>
    </row>
    <row r="82" spans="1:16" ht="14.25" thickBot="1" thickTop="1">
      <c r="A82" s="80">
        <v>72</v>
      </c>
      <c r="B82" s="67" t="s">
        <v>183</v>
      </c>
      <c r="C82" s="12"/>
      <c r="D82" s="57"/>
      <c r="E82" s="58">
        <v>0.009560185185185185</v>
      </c>
      <c r="F82" s="56">
        <v>2</v>
      </c>
      <c r="G82" s="47">
        <v>0.01579861111111111</v>
      </c>
      <c r="H82" s="47">
        <f>SUM(G82-E82)</f>
        <v>0.006238425925925925</v>
      </c>
      <c r="I82" s="56">
        <v>2</v>
      </c>
      <c r="J82" s="47">
        <f>SUM(L82-G82)</f>
        <v>0.0055208333333333325</v>
      </c>
      <c r="K82" s="56">
        <v>2</v>
      </c>
      <c r="L82" s="68">
        <v>0.021319444444444443</v>
      </c>
      <c r="M82" s="69">
        <v>3</v>
      </c>
      <c r="N82" s="57" t="s">
        <v>125</v>
      </c>
      <c r="O82" s="86">
        <v>1</v>
      </c>
      <c r="P82" s="86">
        <v>50</v>
      </c>
    </row>
    <row r="83" spans="1:16" ht="14.25" thickBot="1" thickTop="1">
      <c r="A83" s="80">
        <v>96</v>
      </c>
      <c r="B83" s="67" t="s">
        <v>106</v>
      </c>
      <c r="C83" s="12"/>
      <c r="D83" s="57"/>
      <c r="E83" s="58">
        <v>0.010231481481481482</v>
      </c>
      <c r="F83" s="56">
        <v>6</v>
      </c>
      <c r="G83" s="47">
        <v>0.016493055555555556</v>
      </c>
      <c r="H83" s="47">
        <f>SUM(G83-E83)</f>
        <v>0.006261574074074074</v>
      </c>
      <c r="I83" s="56">
        <v>3</v>
      </c>
      <c r="J83" s="47">
        <f>SUM(L83-G83)</f>
        <v>0.005856481481481476</v>
      </c>
      <c r="K83" s="56">
        <v>4</v>
      </c>
      <c r="L83" s="68">
        <v>0.022349537037037032</v>
      </c>
      <c r="M83" s="69">
        <v>4</v>
      </c>
      <c r="N83" s="57" t="s">
        <v>125</v>
      </c>
      <c r="O83" s="86">
        <v>2</v>
      </c>
      <c r="P83" s="86">
        <v>40</v>
      </c>
    </row>
    <row r="84" spans="1:16" ht="14.25" thickBot="1" thickTop="1">
      <c r="A84" s="80">
        <v>65</v>
      </c>
      <c r="B84" s="67" t="s">
        <v>184</v>
      </c>
      <c r="C84" s="12"/>
      <c r="D84" s="57"/>
      <c r="E84" s="58">
        <v>0.01091435185185185</v>
      </c>
      <c r="F84" s="56">
        <v>7</v>
      </c>
      <c r="G84" s="47">
        <v>0.018113425925925925</v>
      </c>
      <c r="H84" s="47">
        <f>SUM(G84-E84)</f>
        <v>0.007199074074074075</v>
      </c>
      <c r="I84" s="56">
        <v>7</v>
      </c>
      <c r="J84" s="47">
        <f>SUM(L84-G84)</f>
        <v>0.006261574074074079</v>
      </c>
      <c r="K84" s="56">
        <v>7</v>
      </c>
      <c r="L84" s="68">
        <v>0.024375000000000004</v>
      </c>
      <c r="M84" s="69">
        <v>7</v>
      </c>
      <c r="N84" s="57" t="s">
        <v>125</v>
      </c>
      <c r="O84" s="86">
        <v>3</v>
      </c>
      <c r="P84" s="86">
        <v>35</v>
      </c>
    </row>
    <row r="85" spans="1:16" ht="14.25" thickBot="1" thickTop="1">
      <c r="A85" s="80">
        <v>85</v>
      </c>
      <c r="B85" s="67" t="s">
        <v>186</v>
      </c>
      <c r="C85" s="12"/>
      <c r="D85" s="57"/>
      <c r="E85" s="58">
        <v>0.011331018518518518</v>
      </c>
      <c r="F85" s="56">
        <v>9</v>
      </c>
      <c r="G85" s="47">
        <v>0.020358796296296295</v>
      </c>
      <c r="H85" s="47">
        <f>SUM(G85-E85)</f>
        <v>0.009027777777777777</v>
      </c>
      <c r="I85" s="56">
        <v>10</v>
      </c>
      <c r="J85" s="47">
        <f>SUM(L85-G85)</f>
        <v>0.006655092592592594</v>
      </c>
      <c r="K85" s="56">
        <v>9</v>
      </c>
      <c r="L85" s="68">
        <v>0.02701388888888889</v>
      </c>
      <c r="M85" s="69">
        <v>10</v>
      </c>
      <c r="N85" s="57" t="s">
        <v>125</v>
      </c>
      <c r="O85" s="86">
        <v>4</v>
      </c>
      <c r="P85" s="86">
        <v>33</v>
      </c>
    </row>
    <row r="86" spans="1:16" ht="4.5" customHeight="1" thickBot="1" thickTop="1">
      <c r="A86" s="93"/>
      <c r="B86" s="92"/>
      <c r="C86" s="93"/>
      <c r="D86" s="91"/>
      <c r="E86" s="108"/>
      <c r="F86" s="109"/>
      <c r="G86" s="110"/>
      <c r="H86" s="110"/>
      <c r="I86" s="109"/>
      <c r="J86" s="110"/>
      <c r="K86" s="109"/>
      <c r="L86" s="113"/>
      <c r="M86" s="114"/>
      <c r="N86" s="91"/>
      <c r="O86" s="115"/>
      <c r="P86" s="115"/>
    </row>
    <row r="87" spans="1:16" ht="14.25" thickBot="1" thickTop="1">
      <c r="A87" s="80">
        <v>77</v>
      </c>
      <c r="B87" s="67" t="s">
        <v>75</v>
      </c>
      <c r="C87" s="12"/>
      <c r="D87" s="57"/>
      <c r="E87" s="58">
        <v>0.008946759259259258</v>
      </c>
      <c r="F87" s="56">
        <v>1</v>
      </c>
      <c r="G87" s="47">
        <v>0.015347222222222222</v>
      </c>
      <c r="H87" s="47">
        <f>SUM(G87-E87)</f>
        <v>0.006400462962962964</v>
      </c>
      <c r="I87" s="56">
        <v>4</v>
      </c>
      <c r="J87" s="47">
        <f>SUM(L87-G87)</f>
        <v>0.005543981481481481</v>
      </c>
      <c r="K87" s="56">
        <v>3</v>
      </c>
      <c r="L87" s="68">
        <v>0.020891203703703703</v>
      </c>
      <c r="M87" s="69">
        <v>1</v>
      </c>
      <c r="N87" s="57" t="s">
        <v>123</v>
      </c>
      <c r="O87" s="86">
        <v>1</v>
      </c>
      <c r="P87" s="86">
        <v>50</v>
      </c>
    </row>
    <row r="88" spans="1:16" ht="14.25" thickBot="1" thickTop="1">
      <c r="A88" s="80">
        <v>51</v>
      </c>
      <c r="B88" s="67" t="s">
        <v>24</v>
      </c>
      <c r="C88" s="12"/>
      <c r="D88" s="57"/>
      <c r="E88" s="58">
        <v>0.010092592592592592</v>
      </c>
      <c r="F88" s="56">
        <v>5</v>
      </c>
      <c r="G88" s="47">
        <v>0.017395833333333336</v>
      </c>
      <c r="H88" s="47">
        <f>SUM(G88-E88)</f>
        <v>0.007303240740740744</v>
      </c>
      <c r="I88" s="56">
        <v>8</v>
      </c>
      <c r="J88" s="47">
        <f>SUM(L88-G88)</f>
        <v>0.005925925925925925</v>
      </c>
      <c r="K88" s="56">
        <v>6</v>
      </c>
      <c r="L88" s="68">
        <v>0.02332175925925926</v>
      </c>
      <c r="M88" s="69">
        <v>6</v>
      </c>
      <c r="N88" s="57" t="s">
        <v>123</v>
      </c>
      <c r="O88" s="86">
        <v>2</v>
      </c>
      <c r="P88" s="86">
        <v>40</v>
      </c>
    </row>
    <row r="89" spans="1:16" ht="4.5" customHeight="1" thickBot="1" thickTop="1">
      <c r="A89" s="93"/>
      <c r="B89" s="92"/>
      <c r="C89" s="93"/>
      <c r="D89" s="91"/>
      <c r="E89" s="108"/>
      <c r="F89" s="109"/>
      <c r="G89" s="110"/>
      <c r="H89" s="110"/>
      <c r="I89" s="109"/>
      <c r="J89" s="110"/>
      <c r="K89" s="109"/>
      <c r="L89" s="113"/>
      <c r="M89" s="114"/>
      <c r="N89" s="91"/>
      <c r="O89" s="115"/>
      <c r="P89" s="115"/>
    </row>
    <row r="90" spans="1:16" ht="14.25" thickBot="1" thickTop="1">
      <c r="A90" s="80">
        <v>98</v>
      </c>
      <c r="B90" s="67" t="s">
        <v>50</v>
      </c>
      <c r="C90" s="12"/>
      <c r="D90" s="57"/>
      <c r="E90" s="58">
        <v>0.011273148148148148</v>
      </c>
      <c r="F90" s="56">
        <v>8</v>
      </c>
      <c r="G90" s="47">
        <v>0.018298611111111113</v>
      </c>
      <c r="H90" s="47">
        <f>SUM(G90-E90)</f>
        <v>0.007025462962962964</v>
      </c>
      <c r="I90" s="56">
        <v>6</v>
      </c>
      <c r="J90" s="47">
        <f>SUM(L90-G90)</f>
        <v>0.006284722222222219</v>
      </c>
      <c r="K90" s="56">
        <v>8</v>
      </c>
      <c r="L90" s="68">
        <v>0.024583333333333332</v>
      </c>
      <c r="M90" s="69">
        <v>8</v>
      </c>
      <c r="N90" s="57" t="s">
        <v>128</v>
      </c>
      <c r="O90" s="86">
        <v>1</v>
      </c>
      <c r="P90" s="86">
        <v>50</v>
      </c>
    </row>
    <row r="91" spans="1:16" ht="4.5" customHeight="1" thickBot="1" thickTop="1">
      <c r="A91" s="93"/>
      <c r="B91" s="92"/>
      <c r="C91" s="93"/>
      <c r="D91" s="91"/>
      <c r="E91" s="108"/>
      <c r="F91" s="109"/>
      <c r="G91" s="110"/>
      <c r="H91" s="110"/>
      <c r="I91" s="109"/>
      <c r="J91" s="110"/>
      <c r="K91" s="109"/>
      <c r="L91" s="113"/>
      <c r="M91" s="114"/>
      <c r="N91" s="91"/>
      <c r="O91" s="115"/>
      <c r="P91" s="115"/>
    </row>
    <row r="92" spans="1:16" ht="14.25" thickBot="1" thickTop="1">
      <c r="A92" s="80">
        <v>49</v>
      </c>
      <c r="B92" s="67" t="s">
        <v>182</v>
      </c>
      <c r="C92" s="12"/>
      <c r="D92" s="57"/>
      <c r="E92" s="58">
        <v>0.009583333333333334</v>
      </c>
      <c r="F92" s="56">
        <v>4</v>
      </c>
      <c r="G92" s="47">
        <v>0.01579861111111111</v>
      </c>
      <c r="H92" s="47">
        <f>SUM(G92-E92)</f>
        <v>0.006215277777777776</v>
      </c>
      <c r="I92" s="56">
        <v>1</v>
      </c>
      <c r="J92" s="47">
        <f>SUM(L92-G92)</f>
        <v>0.005497685185185189</v>
      </c>
      <c r="K92" s="56">
        <v>1</v>
      </c>
      <c r="L92" s="68">
        <v>0.0212962962962963</v>
      </c>
      <c r="M92" s="69">
        <v>2</v>
      </c>
      <c r="N92" s="57" t="s">
        <v>124</v>
      </c>
      <c r="O92" s="86">
        <v>1</v>
      </c>
      <c r="P92" s="86">
        <v>50</v>
      </c>
    </row>
    <row r="93" spans="1:16" ht="14.25" thickBot="1" thickTop="1">
      <c r="A93" s="80">
        <v>60</v>
      </c>
      <c r="B93" s="67" t="s">
        <v>60</v>
      </c>
      <c r="C93" s="12"/>
      <c r="D93" s="57"/>
      <c r="E93" s="58">
        <v>0.009560185185185185</v>
      </c>
      <c r="F93" s="56">
        <v>2</v>
      </c>
      <c r="G93" s="47">
        <v>0.01650462962962963</v>
      </c>
      <c r="H93" s="47">
        <f>SUM(G93-E93)</f>
        <v>0.006944444444444444</v>
      </c>
      <c r="I93" s="56">
        <v>5</v>
      </c>
      <c r="J93" s="47">
        <f>SUM(L93-G93)</f>
        <v>0.0058506944444444466</v>
      </c>
      <c r="K93" s="56">
        <v>4</v>
      </c>
      <c r="L93" s="68">
        <v>0.022355324074074076</v>
      </c>
      <c r="M93" s="69">
        <v>5</v>
      </c>
      <c r="N93" s="57" t="s">
        <v>124</v>
      </c>
      <c r="O93" s="86">
        <v>2</v>
      </c>
      <c r="P93" s="86">
        <v>40</v>
      </c>
    </row>
    <row r="94" spans="1:16" ht="14.25" thickBot="1" thickTop="1">
      <c r="A94" s="80">
        <v>81</v>
      </c>
      <c r="B94" s="67" t="s">
        <v>185</v>
      </c>
      <c r="C94" s="12"/>
      <c r="D94" s="57"/>
      <c r="E94" s="58">
        <v>0.011921296296296298</v>
      </c>
      <c r="F94" s="56">
        <v>10</v>
      </c>
      <c r="G94" s="47">
        <v>0.019884259259259258</v>
      </c>
      <c r="H94" s="47">
        <f>SUM(G94-E94)</f>
        <v>0.00796296296296296</v>
      </c>
      <c r="I94" s="56">
        <v>9</v>
      </c>
      <c r="J94" s="47">
        <f>SUM(L94-G94)</f>
        <v>0.007037037037037036</v>
      </c>
      <c r="K94" s="56">
        <v>10</v>
      </c>
      <c r="L94" s="68">
        <v>0.026921296296296294</v>
      </c>
      <c r="M94" s="69">
        <v>9</v>
      </c>
      <c r="N94" s="57" t="s">
        <v>124</v>
      </c>
      <c r="O94" s="86">
        <v>3</v>
      </c>
      <c r="P94" s="86">
        <v>35</v>
      </c>
    </row>
    <row r="95" spans="2:15" ht="13.5" thickTop="1">
      <c r="B95" s="25"/>
      <c r="C95" s="76"/>
      <c r="D95" s="3"/>
      <c r="E95" s="35"/>
      <c r="F95" s="26"/>
      <c r="G95" s="35"/>
      <c r="H95" s="6"/>
      <c r="I95" s="26"/>
      <c r="J95" s="6"/>
      <c r="K95" s="26"/>
      <c r="L95" s="35"/>
      <c r="M95" s="10"/>
      <c r="N95" s="10"/>
      <c r="O95" s="3"/>
    </row>
    <row r="96" spans="1:15" ht="15.75">
      <c r="A96" s="27" t="s">
        <v>64</v>
      </c>
      <c r="B96" s="27"/>
      <c r="C96" s="3"/>
      <c r="D96" s="3"/>
      <c r="E96" s="4"/>
      <c r="F96" s="5"/>
      <c r="G96" s="4"/>
      <c r="H96" s="6"/>
      <c r="I96" s="5"/>
      <c r="J96" s="6"/>
      <c r="K96" s="5"/>
      <c r="L96" s="7"/>
      <c r="M96" s="8"/>
      <c r="N96" s="8"/>
      <c r="O96" s="3"/>
    </row>
    <row r="97" spans="1:15" ht="13.5" thickBot="1">
      <c r="A97" s="9" t="s">
        <v>49</v>
      </c>
      <c r="B97" s="9"/>
      <c r="C97" s="3"/>
      <c r="D97" s="3"/>
      <c r="E97" s="4"/>
      <c r="F97" s="10"/>
      <c r="G97" s="4"/>
      <c r="H97" s="6"/>
      <c r="I97" s="10"/>
      <c r="J97" s="6"/>
      <c r="K97" s="10"/>
      <c r="L97" s="11"/>
      <c r="M97" s="11"/>
      <c r="N97" s="11"/>
      <c r="O97" s="3"/>
    </row>
    <row r="98" spans="1:16" ht="14.25" thickBot="1" thickTop="1">
      <c r="A98" s="12" t="s">
        <v>17</v>
      </c>
      <c r="B98" s="12" t="s">
        <v>2</v>
      </c>
      <c r="C98" s="12" t="s">
        <v>3</v>
      </c>
      <c r="D98" s="13" t="s">
        <v>4</v>
      </c>
      <c r="E98" s="38" t="s">
        <v>16</v>
      </c>
      <c r="F98" s="14" t="s">
        <v>11</v>
      </c>
      <c r="G98" s="28" t="s">
        <v>15</v>
      </c>
      <c r="H98" s="39" t="s">
        <v>5</v>
      </c>
      <c r="I98" s="14" t="s">
        <v>11</v>
      </c>
      <c r="J98" s="38" t="s">
        <v>16</v>
      </c>
      <c r="K98" s="14" t="s">
        <v>11</v>
      </c>
      <c r="L98" s="38" t="s">
        <v>6</v>
      </c>
      <c r="M98" s="14" t="s">
        <v>1</v>
      </c>
      <c r="N98" s="14" t="s">
        <v>117</v>
      </c>
      <c r="O98" s="14" t="s">
        <v>0</v>
      </c>
      <c r="P98" s="14" t="s">
        <v>45</v>
      </c>
    </row>
    <row r="99" spans="1:16" ht="14.25" thickBot="1" thickTop="1">
      <c r="A99" s="16">
        <v>77</v>
      </c>
      <c r="B99" s="64" t="s">
        <v>75</v>
      </c>
      <c r="C99" s="16"/>
      <c r="D99" s="82"/>
      <c r="E99" s="17">
        <v>0.013194444444444444</v>
      </c>
      <c r="F99" s="23"/>
      <c r="G99" s="17">
        <v>0.02287037037037037</v>
      </c>
      <c r="H99" s="19">
        <f>SUM(G99-E99)</f>
        <v>0.009675925925925926</v>
      </c>
      <c r="I99" s="24"/>
      <c r="J99" s="21">
        <f>SUM(L99-G99)</f>
        <v>0.006909722222222223</v>
      </c>
      <c r="K99" s="20"/>
      <c r="L99" s="71">
        <v>0.029780092592592594</v>
      </c>
      <c r="M99" s="22">
        <v>1</v>
      </c>
      <c r="N99" s="85" t="s">
        <v>121</v>
      </c>
      <c r="O99" s="83">
        <v>1</v>
      </c>
      <c r="P99" s="84">
        <v>50</v>
      </c>
    </row>
    <row r="100" spans="1:16" ht="14.25" thickBot="1" thickTop="1">
      <c r="A100" s="16">
        <v>23</v>
      </c>
      <c r="B100" s="64" t="s">
        <v>189</v>
      </c>
      <c r="C100" s="16"/>
      <c r="D100" s="70"/>
      <c r="E100" s="17">
        <v>0.013252314814814814</v>
      </c>
      <c r="F100" s="23"/>
      <c r="G100" s="17">
        <v>0.02297453703703704</v>
      </c>
      <c r="H100" s="19">
        <f>SUM(G100-E100)</f>
        <v>0.009722222222222226</v>
      </c>
      <c r="I100" s="24"/>
      <c r="J100" s="21">
        <f>SUM(L100-G100)</f>
        <v>0.00722222222222222</v>
      </c>
      <c r="K100" s="20"/>
      <c r="L100" s="71">
        <v>0.03019675925925926</v>
      </c>
      <c r="M100" s="22">
        <v>2</v>
      </c>
      <c r="N100" s="85" t="s">
        <v>121</v>
      </c>
      <c r="O100" s="83">
        <v>2</v>
      </c>
      <c r="P100" s="84">
        <v>40</v>
      </c>
    </row>
    <row r="101" spans="1:16" ht="4.5" customHeight="1" thickBot="1" thickTop="1">
      <c r="A101" s="116"/>
      <c r="B101" s="117"/>
      <c r="C101" s="116"/>
      <c r="D101" s="118"/>
      <c r="E101" s="119"/>
      <c r="F101" s="120"/>
      <c r="G101" s="119"/>
      <c r="H101" s="121"/>
      <c r="I101" s="122"/>
      <c r="J101" s="123"/>
      <c r="K101" s="124"/>
      <c r="L101" s="125"/>
      <c r="M101" s="126"/>
      <c r="N101" s="127"/>
      <c r="O101" s="128"/>
      <c r="P101" s="129"/>
    </row>
    <row r="102" spans="1:16" ht="14.25" thickBot="1" thickTop="1">
      <c r="A102" s="16">
        <v>72</v>
      </c>
      <c r="B102" s="64" t="s">
        <v>183</v>
      </c>
      <c r="C102" s="16"/>
      <c r="D102" s="70"/>
      <c r="E102" s="17">
        <v>0.014699074074074074</v>
      </c>
      <c r="F102" s="23"/>
      <c r="G102" s="17">
        <v>0.024837962962962964</v>
      </c>
      <c r="H102" s="19">
        <f>SUM(G102-E102)</f>
        <v>0.01013888888888889</v>
      </c>
      <c r="I102" s="24"/>
      <c r="J102" s="21">
        <f>SUM(L102-G102)</f>
        <v>0.008287037037037037</v>
      </c>
      <c r="K102" s="20"/>
      <c r="L102" s="71">
        <v>0.033125</v>
      </c>
      <c r="M102" s="22">
        <v>3</v>
      </c>
      <c r="N102" s="85" t="s">
        <v>122</v>
      </c>
      <c r="O102" s="83">
        <v>1</v>
      </c>
      <c r="P102" s="84">
        <v>50</v>
      </c>
    </row>
    <row r="103" ht="13.5" thickTop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studio 17</cp:lastModifiedBy>
  <cp:lastPrinted>2012-10-11T17:09:34Z</cp:lastPrinted>
  <dcterms:created xsi:type="dcterms:W3CDTF">2005-07-13T11:24:22Z</dcterms:created>
  <dcterms:modified xsi:type="dcterms:W3CDTF">2012-10-11T17:10:12Z</dcterms:modified>
  <cp:category/>
  <cp:version/>
  <cp:contentType/>
  <cp:contentStatus/>
</cp:coreProperties>
</file>