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36" windowWidth="14775" windowHeight="5160" activeTab="0"/>
  </bookViews>
  <sheets>
    <sheet name="DLA-arvestustabel" sheetId="1" r:id="rId1"/>
    <sheet name="DLA sarjas osalenud" sheetId="2" r:id="rId2"/>
  </sheets>
  <definedNames/>
  <calcPr fullCalcOnLoad="1"/>
</workbook>
</file>

<file path=xl/sharedStrings.xml><?xml version="1.0" encoding="utf-8"?>
<sst xmlns="http://schemas.openxmlformats.org/spreadsheetml/2006/main" count="481" uniqueCount="262">
  <si>
    <t>NIMI</t>
  </si>
  <si>
    <t>SÜNNIAASTA</t>
  </si>
  <si>
    <t>KLUBI</t>
  </si>
  <si>
    <t>Jõulumäe I.</t>
  </si>
  <si>
    <t>Jõulumäe II.</t>
  </si>
  <si>
    <t>Jõulumäe III.</t>
  </si>
  <si>
    <t>Pärnu Rulluisk</t>
  </si>
  <si>
    <t xml:space="preserve"> Kevadduatlon</t>
  </si>
  <si>
    <t>Varbla</t>
  </si>
  <si>
    <t>Sügisduatlon</t>
  </si>
  <si>
    <t>Pärnu MB</t>
  </si>
  <si>
    <t>Tootsi</t>
  </si>
  <si>
    <t>Kokku:</t>
  </si>
  <si>
    <t>Taavi-Valter Taveter</t>
  </si>
  <si>
    <t>NV I  40-44 aastased naised</t>
  </si>
  <si>
    <t>MV I  40-44 aastased mehed</t>
  </si>
  <si>
    <t>NV II  45-49 aastased naised</t>
  </si>
  <si>
    <t>MV II  45-49 aastased mehed</t>
  </si>
  <si>
    <t>MV III 50-54 aastased mehed</t>
  </si>
  <si>
    <t>MV V 60-64 aastased mehed</t>
  </si>
  <si>
    <t>MV VI  65 ja vanemad mehed</t>
  </si>
  <si>
    <t>Adeele Arnek</t>
  </si>
  <si>
    <t>Sandra Serva</t>
  </si>
  <si>
    <t>Mart Toome</t>
  </si>
  <si>
    <t>Oliver Stimmer</t>
  </si>
  <si>
    <t>Triin Taveter</t>
  </si>
  <si>
    <t>Daniel Kaljumägi</t>
  </si>
  <si>
    <t>Hendrik Vaidila</t>
  </si>
  <si>
    <t>Aleksander Vaarman</t>
  </si>
  <si>
    <t>Hiie Laimets</t>
  </si>
  <si>
    <t>Ando Stimmer</t>
  </si>
  <si>
    <t>Timo Tulnola</t>
  </si>
  <si>
    <t>Tiina Pallas</t>
  </si>
  <si>
    <t>Sirje Kõresaar</t>
  </si>
  <si>
    <t>Rasmus Sutt</t>
  </si>
  <si>
    <t>Kaur Org</t>
  </si>
  <si>
    <t>Kairit Paju</t>
  </si>
  <si>
    <t>Karolin Stimmer</t>
  </si>
  <si>
    <t>Tõnis Rist</t>
  </si>
  <si>
    <t>Daisi Rist</t>
  </si>
  <si>
    <t>Kristi Rist</t>
  </si>
  <si>
    <t>Perevõistlus</t>
  </si>
  <si>
    <t>Sulev Lokk</t>
  </si>
  <si>
    <t>Tallinn</t>
  </si>
  <si>
    <t>Fred Sellenberg</t>
  </si>
  <si>
    <t>Gunnar Pallas</t>
  </si>
  <si>
    <t>Jüri Mets</t>
  </si>
  <si>
    <t>Rutt Mets</t>
  </si>
  <si>
    <t>Jaanika Rist</t>
  </si>
  <si>
    <t>Moonika Org</t>
  </si>
  <si>
    <t>Mari Tamm</t>
  </si>
  <si>
    <t>Romet Sutt</t>
  </si>
  <si>
    <t>Madis Arumäe</t>
  </si>
  <si>
    <t>Madis Veeäär</t>
  </si>
  <si>
    <t>Liisi Rist</t>
  </si>
  <si>
    <t>FC Flora</t>
  </si>
  <si>
    <t>Tabasalu TK</t>
  </si>
  <si>
    <t>Raudmees SK</t>
  </si>
  <si>
    <t>Jõulu SK</t>
  </si>
  <si>
    <t>Nõmme SK</t>
  </si>
  <si>
    <t>Vanuseklass -  7-a ja nooremad poisid</t>
  </si>
  <si>
    <t>Vanuseklass -  7-a ja nooremad tüdrukud</t>
  </si>
  <si>
    <t>Mihkel Joaveski</t>
  </si>
  <si>
    <t>Tarvo Albri</t>
  </si>
  <si>
    <t>Vegard Kruusla</t>
  </si>
  <si>
    <t>Enn Kübar</t>
  </si>
  <si>
    <t>Taavi Vahar</t>
  </si>
  <si>
    <t>Mart Põrk</t>
  </si>
  <si>
    <t>Janar Kuusik</t>
  </si>
  <si>
    <t>Leho Kuusik</t>
  </si>
  <si>
    <t>DUATLON LÄBI AASTA  - 2006</t>
  </si>
  <si>
    <t>TD - 1996-1995.a.sündinud tüdrukud</t>
  </si>
  <si>
    <t>PD - 1996-1995.a.sündinud poisid</t>
  </si>
  <si>
    <t>Silver Salusoo</t>
  </si>
  <si>
    <t>TC - 1994-1993.a.sündinud tüdrukud</t>
  </si>
  <si>
    <t>Kaidi Keir Kukk</t>
  </si>
  <si>
    <t>PC - 1994-1993.a.sündinud poisid</t>
  </si>
  <si>
    <t>Karl Kaljuste</t>
  </si>
  <si>
    <t>Olympic PSKL</t>
  </si>
  <si>
    <t>Kaarel Arumäe</t>
  </si>
  <si>
    <t>Karl-Villem Võsa</t>
  </si>
  <si>
    <t>Ülejõe Gümn.</t>
  </si>
  <si>
    <t>Prk.Vaidila</t>
  </si>
  <si>
    <t>Prk. Rist</t>
  </si>
  <si>
    <t>TB - 1992-1991.a.sündinu neiud</t>
  </si>
  <si>
    <t>PB- 1992-1991.a.sündinud noormehed</t>
  </si>
  <si>
    <t>Kert Kaljuste</t>
  </si>
  <si>
    <t>Kristjan Allik</t>
  </si>
  <si>
    <t>Marko Riimand</t>
  </si>
  <si>
    <t>TA - 1990-1989.a. sündinud neiud</t>
  </si>
  <si>
    <t>PA - 1990-1989.a.sündinud noormehed</t>
  </si>
  <si>
    <t>NJ - naisjuuniorid 1988-1986.a.sündinud</t>
  </si>
  <si>
    <t>MJ - meesjuuniorid 1988-1986.a. sündinud</t>
  </si>
  <si>
    <t>Hendri Lillpok</t>
  </si>
  <si>
    <t>Andrus Stimmer</t>
  </si>
  <si>
    <t>Altius</t>
  </si>
  <si>
    <t>N - 1985-1967.a.sündinud naised</t>
  </si>
  <si>
    <t>M - 1985-1967.a.sündinud mehed</t>
  </si>
  <si>
    <t>Janek Bahhovski</t>
  </si>
  <si>
    <t>Lauri Lilleste</t>
  </si>
  <si>
    <t>TTÜ</t>
  </si>
  <si>
    <t>Aino Arumäe</t>
  </si>
  <si>
    <t>Tahk</t>
  </si>
  <si>
    <t>Algis Vaidila</t>
  </si>
  <si>
    <t>Uulu PK</t>
  </si>
  <si>
    <t>Meelis Kukk</t>
  </si>
  <si>
    <t>Arnold Schmidt</t>
  </si>
  <si>
    <t>Vassberg</t>
  </si>
  <si>
    <t>Robin Vinkmann</t>
  </si>
  <si>
    <t>Raeküla LPK</t>
  </si>
  <si>
    <t>Karl Jõumees</t>
  </si>
  <si>
    <t>Henry Vinkman</t>
  </si>
  <si>
    <t>Koidula Güm.</t>
  </si>
  <si>
    <t>Võistkond X</t>
  </si>
  <si>
    <t>Prk.Vinkmann</t>
  </si>
  <si>
    <t>Aire Talbach</t>
  </si>
  <si>
    <t>KL Viru Malev</t>
  </si>
  <si>
    <t>Alma Sarapuu</t>
  </si>
  <si>
    <t>PE - 1998-1997.a. sündinud poisid</t>
  </si>
  <si>
    <t>TE - 1998-1997.a. sündinud tüdrukud</t>
  </si>
  <si>
    <t>Erkki Tammik</t>
  </si>
  <si>
    <t>Karmen Stimmer</t>
  </si>
  <si>
    <t>Maarika Org</t>
  </si>
  <si>
    <t>Henry Hoolma</t>
  </si>
  <si>
    <t>Kermo Rannamäe</t>
  </si>
  <si>
    <t>Romet Mihkels</t>
  </si>
  <si>
    <t>Mati Tamm</t>
  </si>
  <si>
    <t>Eleriin Haas</t>
  </si>
  <si>
    <t>Hendriko Talvik</t>
  </si>
  <si>
    <t>Albe Team</t>
  </si>
  <si>
    <t>Hanna Tulnola</t>
  </si>
  <si>
    <t>Keili Lepikmäe</t>
  </si>
  <si>
    <t>Mihkel Kihva</t>
  </si>
  <si>
    <t>K-2</t>
  </si>
  <si>
    <t>Kert Kasepaik</t>
  </si>
  <si>
    <t>Raivo Laanemets</t>
  </si>
  <si>
    <t>Fila Hawaii</t>
  </si>
  <si>
    <t>Indrek Aarna</t>
  </si>
  <si>
    <t>Sprint Skate</t>
  </si>
  <si>
    <t>Toomas Känd</t>
  </si>
  <si>
    <t>Jõela</t>
  </si>
  <si>
    <t>Arbo Maisa</t>
  </si>
  <si>
    <t>Abec</t>
  </si>
  <si>
    <t>Arvi Tavast</t>
  </si>
  <si>
    <t>Pärnu</t>
  </si>
  <si>
    <t>Andrus Emerson</t>
  </si>
  <si>
    <t>Emerand Sport</t>
  </si>
  <si>
    <t>Aivar Murd</t>
  </si>
  <si>
    <t>Püha Loomaaed</t>
  </si>
  <si>
    <t>Tarmo Fimberg</t>
  </si>
  <si>
    <t>Paula Kübar</t>
  </si>
  <si>
    <t>Jaanus Põldaru</t>
  </si>
  <si>
    <t>Varbla vald</t>
  </si>
  <si>
    <t>Kati Põldaru</t>
  </si>
  <si>
    <t>Sander Arusalu</t>
  </si>
  <si>
    <t>Janno Põldaru</t>
  </si>
  <si>
    <t>Pille-Riin Kaljumägi</t>
  </si>
  <si>
    <t>Kaspar Arusalu</t>
  </si>
  <si>
    <t>Tambet Väärtmaa</t>
  </si>
  <si>
    <t>Liina Lood</t>
  </si>
  <si>
    <t>Aigar Raja</t>
  </si>
  <si>
    <t>Aare Pleiman</t>
  </si>
  <si>
    <t>Endel Raudkivi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</si>
  <si>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</si>
  <si>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</si>
  <si>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</si>
  <si>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</si>
  <si>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</si>
  <si>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</si>
  <si>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</si>
  <si>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</si>
  <si>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</si>
  <si>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Annely Gede</t>
  </si>
  <si>
    <t>CFC</t>
  </si>
  <si>
    <t>Kevin Breemet</t>
  </si>
  <si>
    <t>Koeru SK</t>
  </si>
  <si>
    <t>Ekke-Kaur Vosman</t>
  </si>
  <si>
    <t>Juhan-Jograf Siim</t>
  </si>
  <si>
    <t>Esko Lell</t>
  </si>
  <si>
    <t>Kerti Kesküla</t>
  </si>
  <si>
    <t>Egle-Helene Ervin</t>
  </si>
  <si>
    <t>Keit-Karoly Kubpart</t>
  </si>
  <si>
    <t>Ujumise SK</t>
  </si>
  <si>
    <t>Gelly Metsaveer</t>
  </si>
  <si>
    <t>Alar Ervin</t>
  </si>
  <si>
    <t>Taavi Trasberg</t>
  </si>
  <si>
    <t>21.CC</t>
  </si>
  <si>
    <t>Tatvydas Kopustas</t>
  </si>
  <si>
    <t>Leedu</t>
  </si>
  <si>
    <t>Hans-Gabriel Siim</t>
  </si>
  <si>
    <t>Hannes Poolamets</t>
  </si>
  <si>
    <t>Gen Metsaveer</t>
  </si>
  <si>
    <t>Gerli Tulp</t>
  </si>
  <si>
    <t>Juuru SK</t>
  </si>
  <si>
    <t>Kaia Korman</t>
  </si>
  <si>
    <t>Eve Perejainen</t>
  </si>
  <si>
    <t>Triin Gede</t>
  </si>
  <si>
    <t>Hardo Reinart</t>
  </si>
  <si>
    <t>Denis Kolk</t>
  </si>
  <si>
    <t>Tartu Ujumisklubi</t>
  </si>
  <si>
    <t>Kelli Floren</t>
  </si>
  <si>
    <t>Sõmeru SK</t>
  </si>
  <si>
    <t>Terje Trasberg</t>
  </si>
  <si>
    <t>Kadri Kesküla</t>
  </si>
  <si>
    <t>Martynas Valanciunas</t>
  </si>
  <si>
    <t>Dmitrijs Zolotuhins</t>
  </si>
  <si>
    <t>Läti</t>
  </si>
  <si>
    <t>Justynas Dunca</t>
  </si>
  <si>
    <t>Siim Kauge</t>
  </si>
  <si>
    <t>Tadas Batakis</t>
  </si>
  <si>
    <t>Hans Korman</t>
  </si>
  <si>
    <t>Zilvinas Sidlauskas</t>
  </si>
  <si>
    <t>Karl-Kristjan Saks</t>
  </si>
  <si>
    <t>Jelena Jermolajeva</t>
  </si>
  <si>
    <t>Asta Zaborskyte</t>
  </si>
  <si>
    <t>Jurga Petrovaite</t>
  </si>
  <si>
    <t>Kirill Kotšegarov</t>
  </si>
  <si>
    <t>Aleksandras Sciokinas</t>
  </si>
  <si>
    <t>Ruslans Matsuns</t>
  </si>
  <si>
    <t>Dmitrijs Dima</t>
  </si>
  <si>
    <t>Justas Lipnickas</t>
  </si>
  <si>
    <t>Mikk Pärjamäe</t>
  </si>
  <si>
    <t>Lauri Rohtla</t>
  </si>
  <si>
    <t>Margus Tamm</t>
  </si>
  <si>
    <t>Triatleet</t>
  </si>
  <si>
    <t>Andrejs Dmitrijevs</t>
  </si>
  <si>
    <t>Janis Ozolins</t>
  </si>
  <si>
    <t>Vjaceslav Zunda</t>
  </si>
  <si>
    <t>BTK</t>
  </si>
  <si>
    <t>Denis Gorba</t>
  </si>
  <si>
    <t>Laurynas Urbsys</t>
  </si>
  <si>
    <t>Aivar Trasberg</t>
  </si>
  <si>
    <t>Dainius Kopustas</t>
  </si>
  <si>
    <t>Anatolijs Levsa</t>
  </si>
  <si>
    <t>Erki Keel</t>
  </si>
  <si>
    <t>Stamina SK</t>
  </si>
  <si>
    <t>Urmas Ervin</t>
  </si>
  <si>
    <t>Vladimir Zaspenko</t>
  </si>
  <si>
    <t>Sulev Veerberg</t>
  </si>
  <si>
    <t>THK 88</t>
  </si>
  <si>
    <t>Matti Mäkinen</t>
  </si>
  <si>
    <t>Soome</t>
  </si>
  <si>
    <t>Rein Kane</t>
  </si>
  <si>
    <t>Loksa RSK</t>
  </si>
  <si>
    <t>Rahel Kallas</t>
  </si>
  <si>
    <t>Vinni VAK</t>
  </si>
  <si>
    <t>Laura Kallas</t>
  </si>
  <si>
    <t>Andres Baum</t>
  </si>
  <si>
    <t>SK Olympic</t>
  </si>
  <si>
    <t>Karin Kallas</t>
  </si>
  <si>
    <t>Ramon Kallas</t>
  </si>
  <si>
    <t>Henri Puusepp</t>
  </si>
  <si>
    <t>Viljandi Staier</t>
  </si>
  <si>
    <t>Marek Sander</t>
  </si>
  <si>
    <t>PSKL Olympic</t>
  </si>
  <si>
    <t>Andi Linn</t>
  </si>
  <si>
    <t>Jaak Kanniste</t>
  </si>
  <si>
    <t>Andre Tämm</t>
  </si>
  <si>
    <t>Margus Tõkke</t>
  </si>
  <si>
    <t>Marko Lille</t>
  </si>
  <si>
    <t>Janek Bahovski</t>
  </si>
  <si>
    <t>Paremusjärjestuse määras 6 paremat tulemust, arvestuse saamiseks oli vajalik osaleda vähemalt 3-l võistlusel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</si>
</sst>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7"/>
  <sheetViews>
    <sheetView tabSelected="1" zoomScale="90" zoomScaleNormal="90" workbookViewId="0" topLeftCell="A1">
      <selection activeCell="N11" sqref="N11"/>
    </sheetView>
  </sheetViews>
  <sheetFormatPr defaultColWidth="9.140625" defaultRowHeight="12.75"/>
  <cols>
    <col min="1" max="1" width="20.00390625" style="0" customWidth="1"/>
    <col min="2" max="2" width="10.57421875" style="0" customWidth="1"/>
    <col min="3" max="3" width="14.140625" style="0" customWidth="1"/>
    <col min="4" max="12" width="8.7109375" style="0" customWidth="1"/>
    <col min="13" max="13" width="9.7109375" style="0" bestFit="1" customWidth="1"/>
  </cols>
  <sheetData>
    <row r="1" spans="1:12" ht="20.25">
      <c r="A1" s="24" t="s">
        <v>70</v>
      </c>
      <c r="C1" s="27"/>
      <c r="D1" s="31" t="s">
        <v>163</v>
      </c>
      <c r="E1" s="31" t="s">
        <v>164</v>
      </c>
      <c r="F1" s="31" t="s">
        <v>165</v>
      </c>
      <c r="G1" s="31" t="s">
        <v>166</v>
      </c>
      <c r="H1" s="31" t="s">
        <v>167</v>
      </c>
      <c r="I1" s="31" t="s">
        <v>168</v>
      </c>
      <c r="J1" s="31" t="s">
        <v>169</v>
      </c>
      <c r="K1" s="31" t="s">
        <v>170</v>
      </c>
      <c r="L1" s="31" t="s">
        <v>171</v>
      </c>
    </row>
    <row r="2" spans="1:12" ht="15.75">
      <c r="A2" s="40" t="s">
        <v>261</v>
      </c>
      <c r="C2" s="27"/>
      <c r="D2" s="31"/>
      <c r="E2" s="31"/>
      <c r="F2" s="31"/>
      <c r="G2" s="31"/>
      <c r="H2" s="31"/>
      <c r="I2" s="31"/>
      <c r="J2" s="31"/>
      <c r="K2" s="31"/>
      <c r="L2" s="31"/>
    </row>
    <row r="3" spans="1:14" ht="15">
      <c r="A3" s="13"/>
      <c r="B3" s="9"/>
      <c r="C3" s="29"/>
      <c r="D3" s="8"/>
      <c r="E3" s="8"/>
      <c r="F3" s="8"/>
      <c r="G3" s="8"/>
      <c r="H3" s="8"/>
      <c r="I3" s="8"/>
      <c r="J3" s="8"/>
      <c r="K3" s="8"/>
      <c r="L3" s="8"/>
      <c r="M3" s="8"/>
      <c r="N3" s="35"/>
    </row>
    <row r="4" spans="1:14" ht="15">
      <c r="A4" s="11" t="s">
        <v>61</v>
      </c>
      <c r="B4" s="9"/>
      <c r="C4" s="29"/>
      <c r="D4" s="8"/>
      <c r="E4" s="8"/>
      <c r="F4" s="8"/>
      <c r="G4" s="8"/>
      <c r="H4" s="8"/>
      <c r="I4" s="8"/>
      <c r="J4" s="8"/>
      <c r="K4" s="8"/>
      <c r="L4" s="8"/>
      <c r="M4" s="8"/>
      <c r="N4" s="35"/>
    </row>
    <row r="5" spans="1:14" ht="15">
      <c r="A5" s="12" t="s">
        <v>150</v>
      </c>
      <c r="B5" s="4">
        <v>2002</v>
      </c>
      <c r="C5" s="4" t="s">
        <v>57</v>
      </c>
      <c r="D5" s="6"/>
      <c r="E5" s="6"/>
      <c r="F5" s="6"/>
      <c r="G5" s="6"/>
      <c r="H5" s="6">
        <v>50</v>
      </c>
      <c r="I5" s="6">
        <v>50</v>
      </c>
      <c r="J5" s="6"/>
      <c r="K5" s="6">
        <v>50</v>
      </c>
      <c r="L5" s="21"/>
      <c r="M5" s="32">
        <f>SUM(D5:L5)</f>
        <v>150</v>
      </c>
      <c r="N5" s="35"/>
    </row>
    <row r="6" spans="1:14" ht="15">
      <c r="A6" s="3"/>
      <c r="B6" s="1"/>
      <c r="C6" s="30"/>
      <c r="D6" s="2"/>
      <c r="E6" s="2"/>
      <c r="F6" s="2"/>
      <c r="G6" s="2"/>
      <c r="H6" s="2"/>
      <c r="I6" s="2"/>
      <c r="J6" s="2"/>
      <c r="K6" s="2"/>
      <c r="L6" s="2"/>
      <c r="M6" s="8"/>
      <c r="N6" s="35"/>
    </row>
    <row r="7" spans="1:14" ht="15">
      <c r="A7" s="10" t="s">
        <v>118</v>
      </c>
      <c r="B7" s="1"/>
      <c r="C7" s="30"/>
      <c r="D7" s="2"/>
      <c r="E7" s="2"/>
      <c r="F7" s="2"/>
      <c r="G7" s="2"/>
      <c r="H7" s="2"/>
      <c r="I7" s="2"/>
      <c r="J7" s="2"/>
      <c r="K7" s="2"/>
      <c r="L7" s="2"/>
      <c r="M7" s="8"/>
      <c r="N7" s="35"/>
    </row>
    <row r="8" spans="1:14" ht="15">
      <c r="A8" s="14" t="s">
        <v>13</v>
      </c>
      <c r="B8" s="4">
        <v>1997</v>
      </c>
      <c r="C8" s="15" t="s">
        <v>58</v>
      </c>
      <c r="D8" s="6"/>
      <c r="E8" s="6"/>
      <c r="F8" s="6">
        <v>50</v>
      </c>
      <c r="G8" s="6">
        <v>50</v>
      </c>
      <c r="H8" s="6">
        <v>50</v>
      </c>
      <c r="I8" s="6">
        <v>50</v>
      </c>
      <c r="J8" s="6"/>
      <c r="K8" s="6">
        <v>50</v>
      </c>
      <c r="L8" s="21">
        <v>40</v>
      </c>
      <c r="M8" s="23">
        <f>SUM(F8:L8)</f>
        <v>290</v>
      </c>
      <c r="N8" s="35"/>
    </row>
    <row r="9" spans="1:14" ht="15">
      <c r="A9" s="3"/>
      <c r="B9" s="1"/>
      <c r="C9" s="30"/>
      <c r="D9" s="2"/>
      <c r="E9" s="2"/>
      <c r="F9" s="2"/>
      <c r="G9" s="2"/>
      <c r="H9" s="2"/>
      <c r="I9" s="2"/>
      <c r="J9" s="2"/>
      <c r="K9" s="2"/>
      <c r="L9" s="2"/>
      <c r="M9" s="8"/>
      <c r="N9" s="35"/>
    </row>
    <row r="10" spans="1:14" ht="15">
      <c r="A10" s="10" t="s">
        <v>71</v>
      </c>
      <c r="B10" s="1"/>
      <c r="C10" s="30"/>
      <c r="D10" s="2"/>
      <c r="E10" s="2"/>
      <c r="F10" s="2"/>
      <c r="G10" s="2"/>
      <c r="H10" s="2"/>
      <c r="I10" s="2"/>
      <c r="J10" s="2"/>
      <c r="K10" s="2"/>
      <c r="L10" s="2"/>
      <c r="M10" s="8"/>
      <c r="N10" s="35"/>
    </row>
    <row r="11" spans="1:14" ht="15">
      <c r="A11" s="12" t="s">
        <v>25</v>
      </c>
      <c r="B11" s="4">
        <v>1995</v>
      </c>
      <c r="C11" s="4" t="s">
        <v>58</v>
      </c>
      <c r="D11" s="6">
        <v>50</v>
      </c>
      <c r="E11" s="6">
        <v>50</v>
      </c>
      <c r="F11" s="6"/>
      <c r="G11" s="6"/>
      <c r="H11" s="6">
        <v>35</v>
      </c>
      <c r="I11" s="6">
        <v>50</v>
      </c>
      <c r="J11" s="6">
        <v>40</v>
      </c>
      <c r="K11" s="6">
        <v>50</v>
      </c>
      <c r="L11" s="21"/>
      <c r="M11" s="23">
        <f>SUM(D11:L11)</f>
        <v>275</v>
      </c>
      <c r="N11" s="35"/>
    </row>
    <row r="12" spans="1:14" ht="15">
      <c r="A12" s="12" t="s">
        <v>37</v>
      </c>
      <c r="B12" s="4">
        <v>1996</v>
      </c>
      <c r="C12" s="4" t="s">
        <v>57</v>
      </c>
      <c r="D12" s="6">
        <v>35</v>
      </c>
      <c r="E12" s="6">
        <v>40</v>
      </c>
      <c r="F12" s="6">
        <v>50</v>
      </c>
      <c r="G12" s="6">
        <v>50</v>
      </c>
      <c r="H12" s="6"/>
      <c r="I12" s="6">
        <v>40</v>
      </c>
      <c r="J12" s="6"/>
      <c r="K12" s="6"/>
      <c r="L12" s="21"/>
      <c r="M12" s="23">
        <f>SUM(D12:L12)</f>
        <v>215</v>
      </c>
      <c r="N12" s="35"/>
    </row>
    <row r="13" spans="1:14" ht="15">
      <c r="A13" s="12" t="s">
        <v>40</v>
      </c>
      <c r="B13" s="4">
        <v>1996</v>
      </c>
      <c r="C13" s="15" t="s">
        <v>56</v>
      </c>
      <c r="D13" s="6">
        <v>33</v>
      </c>
      <c r="E13" s="6"/>
      <c r="F13" s="6"/>
      <c r="G13" s="6"/>
      <c r="H13" s="6">
        <v>40</v>
      </c>
      <c r="I13" s="6"/>
      <c r="J13" s="6">
        <v>35</v>
      </c>
      <c r="K13" s="6"/>
      <c r="L13" s="21">
        <v>50</v>
      </c>
      <c r="M13" s="32">
        <f>SUM(D13:L13)</f>
        <v>158</v>
      </c>
      <c r="N13" s="35"/>
    </row>
    <row r="14" spans="1:14" ht="15">
      <c r="A14" s="13"/>
      <c r="B14" s="9"/>
      <c r="C14" s="29"/>
      <c r="D14" s="8"/>
      <c r="E14" s="8"/>
      <c r="F14" s="8"/>
      <c r="G14" s="8"/>
      <c r="H14" s="8"/>
      <c r="I14" s="8"/>
      <c r="J14" s="8"/>
      <c r="K14" s="8"/>
      <c r="L14" s="8"/>
      <c r="M14" s="8"/>
      <c r="N14" s="35"/>
    </row>
    <row r="15" spans="1:14" ht="15">
      <c r="A15" s="10" t="s">
        <v>72</v>
      </c>
      <c r="B15" s="1"/>
      <c r="C15" s="30"/>
      <c r="D15" s="2"/>
      <c r="E15" s="2"/>
      <c r="F15" s="2"/>
      <c r="G15" s="2"/>
      <c r="H15" s="2"/>
      <c r="I15" s="2"/>
      <c r="J15" s="2"/>
      <c r="K15" s="2"/>
      <c r="L15" s="2"/>
      <c r="M15" s="8"/>
      <c r="N15" s="35"/>
    </row>
    <row r="16" spans="1:14" ht="15">
      <c r="A16" s="14" t="s">
        <v>51</v>
      </c>
      <c r="B16" s="4">
        <v>1995</v>
      </c>
      <c r="C16" s="4" t="s">
        <v>58</v>
      </c>
      <c r="D16" s="6">
        <v>50</v>
      </c>
      <c r="E16" s="6">
        <v>50</v>
      </c>
      <c r="F16" s="6">
        <v>50</v>
      </c>
      <c r="G16" s="6">
        <v>50</v>
      </c>
      <c r="H16" s="6">
        <v>50</v>
      </c>
      <c r="I16" s="6">
        <v>50</v>
      </c>
      <c r="J16" s="38">
        <v>50</v>
      </c>
      <c r="K16" s="38">
        <v>40</v>
      </c>
      <c r="L16" s="21"/>
      <c r="M16" s="23">
        <f>SUM(D16:I16)</f>
        <v>300</v>
      </c>
      <c r="N16" s="35"/>
    </row>
    <row r="17" spans="1:14" ht="15">
      <c r="A17" s="14" t="s">
        <v>110</v>
      </c>
      <c r="B17" s="4">
        <v>1995</v>
      </c>
      <c r="C17" s="4" t="s">
        <v>58</v>
      </c>
      <c r="D17" s="6"/>
      <c r="E17" s="38">
        <v>35</v>
      </c>
      <c r="F17" s="6">
        <v>35</v>
      </c>
      <c r="G17" s="6">
        <v>40</v>
      </c>
      <c r="H17" s="6">
        <v>35</v>
      </c>
      <c r="I17" s="6">
        <v>40</v>
      </c>
      <c r="J17" s="6">
        <v>40</v>
      </c>
      <c r="K17" s="6">
        <v>50</v>
      </c>
      <c r="L17" s="21"/>
      <c r="M17" s="23">
        <f>SUM(D17:L17)-35</f>
        <v>240</v>
      </c>
      <c r="N17" s="35"/>
    </row>
    <row r="18" spans="1:14" ht="15">
      <c r="A18" s="14" t="s">
        <v>52</v>
      </c>
      <c r="B18" s="4">
        <v>1996</v>
      </c>
      <c r="C18" s="4" t="s">
        <v>58</v>
      </c>
      <c r="D18" s="6">
        <v>40</v>
      </c>
      <c r="E18" s="6">
        <v>33</v>
      </c>
      <c r="F18" s="6"/>
      <c r="G18" s="6"/>
      <c r="H18" s="6"/>
      <c r="I18" s="6">
        <v>35</v>
      </c>
      <c r="J18" s="6"/>
      <c r="K18" s="6">
        <v>31</v>
      </c>
      <c r="L18" s="21">
        <v>40</v>
      </c>
      <c r="M18" s="32">
        <f>SUM(D18:L18)</f>
        <v>179</v>
      </c>
      <c r="N18" s="35"/>
    </row>
    <row r="19" spans="1:14" ht="15">
      <c r="A19" s="14" t="s">
        <v>177</v>
      </c>
      <c r="B19" s="4">
        <v>1996</v>
      </c>
      <c r="C19" s="4" t="s">
        <v>55</v>
      </c>
      <c r="D19" s="6"/>
      <c r="E19" s="6"/>
      <c r="F19" s="6"/>
      <c r="G19" s="6"/>
      <c r="H19" s="6">
        <v>31</v>
      </c>
      <c r="I19" s="6"/>
      <c r="J19" s="6"/>
      <c r="K19" s="6">
        <v>35</v>
      </c>
      <c r="L19" s="21">
        <v>50</v>
      </c>
      <c r="M19" s="32">
        <f>SUM(D19:L19)</f>
        <v>116</v>
      </c>
      <c r="N19" s="35"/>
    </row>
    <row r="20" spans="1:14" ht="15">
      <c r="A20" s="14" t="s">
        <v>73</v>
      </c>
      <c r="B20" s="4">
        <v>1996</v>
      </c>
      <c r="C20" s="4" t="s">
        <v>58</v>
      </c>
      <c r="D20" s="6">
        <v>35</v>
      </c>
      <c r="E20" s="6">
        <v>40</v>
      </c>
      <c r="F20" s="6">
        <v>40</v>
      </c>
      <c r="G20" s="6"/>
      <c r="H20" s="6"/>
      <c r="I20" s="6"/>
      <c r="J20" s="6"/>
      <c r="K20" s="6"/>
      <c r="L20" s="21"/>
      <c r="M20" s="32">
        <f>SUM(D20:L20)</f>
        <v>115</v>
      </c>
      <c r="N20" s="35"/>
    </row>
    <row r="21" spans="1:14" ht="15">
      <c r="A21" s="33"/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  <c r="M21" s="34"/>
      <c r="N21" s="35"/>
    </row>
    <row r="22" spans="1:14" ht="15">
      <c r="A22" s="10" t="s">
        <v>74</v>
      </c>
      <c r="B22" s="1"/>
      <c r="C22" s="30"/>
      <c r="D22" s="2"/>
      <c r="E22" s="2"/>
      <c r="F22" s="2"/>
      <c r="G22" s="2"/>
      <c r="H22" s="2"/>
      <c r="I22" s="2"/>
      <c r="J22" s="2"/>
      <c r="K22" s="2"/>
      <c r="L22" s="2"/>
      <c r="M22" s="8"/>
      <c r="N22" s="35"/>
    </row>
    <row r="23" spans="1:14" ht="15">
      <c r="A23" s="12" t="s">
        <v>75</v>
      </c>
      <c r="B23" s="4">
        <v>1994</v>
      </c>
      <c r="C23" s="4" t="s">
        <v>58</v>
      </c>
      <c r="D23" s="6">
        <v>40</v>
      </c>
      <c r="E23" s="6">
        <v>40</v>
      </c>
      <c r="F23" s="6"/>
      <c r="G23" s="6"/>
      <c r="H23" s="6">
        <v>40</v>
      </c>
      <c r="I23" s="6"/>
      <c r="J23" s="6">
        <v>50</v>
      </c>
      <c r="K23" s="6">
        <v>50</v>
      </c>
      <c r="L23" s="21"/>
      <c r="M23" s="32">
        <f>SUM(D23:L23)</f>
        <v>220</v>
      </c>
      <c r="N23" s="35"/>
    </row>
    <row r="24" spans="1:14" ht="15">
      <c r="A24" s="13"/>
      <c r="B24" s="9"/>
      <c r="C24" s="29"/>
      <c r="D24" s="8"/>
      <c r="E24" s="8"/>
      <c r="F24" s="8"/>
      <c r="G24" s="8"/>
      <c r="H24" s="8"/>
      <c r="I24" s="8"/>
      <c r="J24" s="8"/>
      <c r="K24" s="8"/>
      <c r="L24" s="8"/>
      <c r="M24" s="8"/>
      <c r="N24" s="35"/>
    </row>
    <row r="25" spans="1:14" ht="15">
      <c r="A25" s="10" t="s">
        <v>76</v>
      </c>
      <c r="B25" s="1"/>
      <c r="C25" s="30"/>
      <c r="D25" s="2"/>
      <c r="E25" s="2"/>
      <c r="F25" s="2"/>
      <c r="G25" s="2"/>
      <c r="H25" s="2"/>
      <c r="I25" s="2"/>
      <c r="J25" s="2"/>
      <c r="K25" s="2"/>
      <c r="L25" s="2"/>
      <c r="M25" s="8"/>
      <c r="N25" s="35"/>
    </row>
    <row r="26" spans="1:14" ht="15">
      <c r="A26" s="12" t="s">
        <v>34</v>
      </c>
      <c r="B26" s="4">
        <v>1994</v>
      </c>
      <c r="C26" s="4" t="s">
        <v>58</v>
      </c>
      <c r="D26" s="6">
        <v>40</v>
      </c>
      <c r="E26" s="6">
        <v>50</v>
      </c>
      <c r="F26" s="6">
        <v>50</v>
      </c>
      <c r="G26" s="6"/>
      <c r="H26" s="38">
        <v>33</v>
      </c>
      <c r="I26" s="38">
        <v>40</v>
      </c>
      <c r="J26" s="6">
        <v>50</v>
      </c>
      <c r="K26" s="6">
        <v>50</v>
      </c>
      <c r="L26" s="37">
        <v>50</v>
      </c>
      <c r="M26" s="23">
        <f>SUM(D26:L26)-73</f>
        <v>290</v>
      </c>
      <c r="N26" s="35"/>
    </row>
    <row r="27" spans="1:14" ht="15">
      <c r="A27" s="12" t="s">
        <v>27</v>
      </c>
      <c r="B27" s="4">
        <v>1993</v>
      </c>
      <c r="C27" s="4" t="s">
        <v>57</v>
      </c>
      <c r="D27" s="39">
        <v>33</v>
      </c>
      <c r="E27" s="6">
        <v>33</v>
      </c>
      <c r="F27" s="6">
        <v>35</v>
      </c>
      <c r="G27" s="6">
        <v>50</v>
      </c>
      <c r="H27" s="6"/>
      <c r="I27" s="38">
        <v>33</v>
      </c>
      <c r="J27" s="38">
        <v>29</v>
      </c>
      <c r="K27" s="6">
        <v>33</v>
      </c>
      <c r="L27" s="21">
        <v>40</v>
      </c>
      <c r="M27" s="23">
        <f>SUM(D27:L27)-62</f>
        <v>224</v>
      </c>
      <c r="N27" s="35"/>
    </row>
    <row r="28" spans="1:14" ht="15">
      <c r="A28" s="12" t="s">
        <v>23</v>
      </c>
      <c r="B28" s="4">
        <v>1993</v>
      </c>
      <c r="C28" s="4" t="s">
        <v>57</v>
      </c>
      <c r="D28" s="6">
        <v>35</v>
      </c>
      <c r="E28" s="6">
        <v>40</v>
      </c>
      <c r="F28" s="6">
        <v>40</v>
      </c>
      <c r="G28" s="6">
        <v>40</v>
      </c>
      <c r="H28" s="6"/>
      <c r="I28" s="6"/>
      <c r="J28" s="6">
        <v>31</v>
      </c>
      <c r="K28" s="6"/>
      <c r="L28" s="21">
        <v>35</v>
      </c>
      <c r="M28" s="23">
        <f>SUM(D28:L28)</f>
        <v>221</v>
      </c>
      <c r="N28" s="35"/>
    </row>
    <row r="29" spans="1:14" ht="15">
      <c r="A29" s="12" t="s">
        <v>62</v>
      </c>
      <c r="B29" s="4">
        <v>1993</v>
      </c>
      <c r="C29" s="4" t="s">
        <v>57</v>
      </c>
      <c r="D29" s="6">
        <v>27</v>
      </c>
      <c r="E29" s="6"/>
      <c r="F29" s="6">
        <v>33</v>
      </c>
      <c r="G29" s="6"/>
      <c r="H29" s="6">
        <v>30</v>
      </c>
      <c r="I29" s="6">
        <v>50</v>
      </c>
      <c r="J29" s="6">
        <v>40</v>
      </c>
      <c r="K29" s="6"/>
      <c r="L29" s="21">
        <v>33</v>
      </c>
      <c r="M29" s="23">
        <f>SUM(D29:L29)</f>
        <v>213</v>
      </c>
      <c r="N29" s="35"/>
    </row>
    <row r="30" spans="1:14" ht="15">
      <c r="A30" s="12" t="s">
        <v>28</v>
      </c>
      <c r="B30" s="4">
        <v>1993</v>
      </c>
      <c r="C30" s="4" t="s">
        <v>57</v>
      </c>
      <c r="D30" s="6">
        <v>28</v>
      </c>
      <c r="E30" s="6">
        <v>30</v>
      </c>
      <c r="F30" s="6"/>
      <c r="G30" s="6"/>
      <c r="H30" s="38">
        <v>28</v>
      </c>
      <c r="I30" s="6">
        <v>31</v>
      </c>
      <c r="J30" s="6">
        <v>30</v>
      </c>
      <c r="K30" s="6">
        <v>35</v>
      </c>
      <c r="L30" s="21">
        <v>31</v>
      </c>
      <c r="M30" s="23">
        <f>SUM(D30:L30)-28</f>
        <v>185</v>
      </c>
      <c r="N30" s="35"/>
    </row>
    <row r="31" spans="1:14" ht="15">
      <c r="A31" s="12" t="s">
        <v>35</v>
      </c>
      <c r="B31" s="4">
        <v>1993</v>
      </c>
      <c r="C31" s="4" t="s">
        <v>57</v>
      </c>
      <c r="D31" s="6">
        <v>31</v>
      </c>
      <c r="E31" s="6">
        <v>31</v>
      </c>
      <c r="F31" s="6"/>
      <c r="G31" s="6">
        <v>35</v>
      </c>
      <c r="H31" s="6">
        <v>26</v>
      </c>
      <c r="I31" s="6">
        <v>35</v>
      </c>
      <c r="J31" s="6"/>
      <c r="K31" s="6"/>
      <c r="L31" s="21"/>
      <c r="M31" s="23">
        <f>SUM(D31:L31)</f>
        <v>158</v>
      </c>
      <c r="N31" s="35"/>
    </row>
    <row r="32" spans="1:14" ht="15">
      <c r="A32" s="12" t="s">
        <v>189</v>
      </c>
      <c r="B32" s="4">
        <v>1994</v>
      </c>
      <c r="C32" s="4" t="s">
        <v>55</v>
      </c>
      <c r="D32" s="6"/>
      <c r="E32" s="6"/>
      <c r="F32" s="6"/>
      <c r="G32" s="6"/>
      <c r="H32" s="6">
        <v>31</v>
      </c>
      <c r="I32" s="6"/>
      <c r="J32" s="6">
        <v>33</v>
      </c>
      <c r="K32" s="6">
        <v>40</v>
      </c>
      <c r="L32" s="21"/>
      <c r="M32" s="32">
        <f>SUM(D32:L32)</f>
        <v>104</v>
      </c>
      <c r="N32" s="35"/>
    </row>
    <row r="33" spans="1:13" ht="12.75">
      <c r="A33" s="7"/>
      <c r="B33" s="9"/>
      <c r="C33" s="29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10" t="s">
        <v>84</v>
      </c>
      <c r="B34" s="1"/>
      <c r="C34" s="30"/>
      <c r="D34" s="2"/>
      <c r="E34" s="2"/>
      <c r="F34" s="2"/>
      <c r="G34" s="2"/>
      <c r="H34" s="2"/>
      <c r="I34" s="2"/>
      <c r="J34" s="2"/>
      <c r="K34" s="2"/>
      <c r="L34" s="2"/>
      <c r="M34" s="8"/>
    </row>
    <row r="35" spans="1:13" ht="15">
      <c r="A35" s="14" t="s">
        <v>21</v>
      </c>
      <c r="B35" s="4">
        <v>1992</v>
      </c>
      <c r="C35" s="4" t="s">
        <v>58</v>
      </c>
      <c r="D35" s="6"/>
      <c r="E35" s="6">
        <v>50</v>
      </c>
      <c r="F35" s="6"/>
      <c r="G35" s="6">
        <v>50</v>
      </c>
      <c r="H35" s="38">
        <v>31</v>
      </c>
      <c r="I35" s="6">
        <v>50</v>
      </c>
      <c r="J35" s="6">
        <v>50</v>
      </c>
      <c r="K35" s="6">
        <v>50</v>
      </c>
      <c r="L35" s="21">
        <v>40</v>
      </c>
      <c r="M35" s="23">
        <f>SUM(D35:L35)-31</f>
        <v>290</v>
      </c>
    </row>
    <row r="36" spans="1:13" ht="15">
      <c r="A36" s="14" t="s">
        <v>39</v>
      </c>
      <c r="B36" s="4">
        <v>1992</v>
      </c>
      <c r="C36" s="4" t="s">
        <v>56</v>
      </c>
      <c r="D36" s="6">
        <v>50</v>
      </c>
      <c r="E36" s="6">
        <v>40</v>
      </c>
      <c r="F36" s="6"/>
      <c r="G36" s="6"/>
      <c r="H36" s="6">
        <v>33</v>
      </c>
      <c r="I36" s="6"/>
      <c r="J36" s="6">
        <v>40</v>
      </c>
      <c r="K36" s="6"/>
      <c r="L36" s="21"/>
      <c r="M36" s="23">
        <f>SUM(D36:L36)</f>
        <v>163</v>
      </c>
    </row>
    <row r="37" spans="1:13" ht="12.75">
      <c r="A37" s="14" t="s">
        <v>54</v>
      </c>
      <c r="B37" s="4">
        <v>1991</v>
      </c>
      <c r="C37" s="4" t="s">
        <v>56</v>
      </c>
      <c r="D37" s="6">
        <v>40</v>
      </c>
      <c r="E37" s="6">
        <v>35</v>
      </c>
      <c r="F37" s="6"/>
      <c r="G37" s="6"/>
      <c r="H37" s="6">
        <v>35</v>
      </c>
      <c r="I37" s="6"/>
      <c r="J37" s="6"/>
      <c r="K37" s="6"/>
      <c r="L37" s="21">
        <v>50</v>
      </c>
      <c r="M37" s="32">
        <f>SUM(D37:L37)</f>
        <v>160</v>
      </c>
    </row>
    <row r="38" spans="1:13" ht="12.75">
      <c r="A38" s="10"/>
      <c r="B38" s="1"/>
      <c r="C38" s="30"/>
      <c r="D38" s="2"/>
      <c r="E38" s="2"/>
      <c r="F38" s="2"/>
      <c r="G38" s="2"/>
      <c r="H38" s="2"/>
      <c r="I38" s="2"/>
      <c r="J38" s="2"/>
      <c r="K38" s="2"/>
      <c r="L38" s="2"/>
      <c r="M38" s="8"/>
    </row>
    <row r="39" spans="1:13" ht="12.75">
      <c r="A39" s="10" t="s">
        <v>85</v>
      </c>
      <c r="B39" s="1"/>
      <c r="C39" s="30"/>
      <c r="D39" s="2"/>
      <c r="E39" s="2"/>
      <c r="F39" s="2"/>
      <c r="G39" s="2"/>
      <c r="H39" s="2"/>
      <c r="I39" s="2"/>
      <c r="J39" s="2"/>
      <c r="K39" s="2"/>
      <c r="L39" s="2"/>
      <c r="M39" s="8"/>
    </row>
    <row r="40" spans="1:13" ht="15">
      <c r="A40" s="12" t="s">
        <v>26</v>
      </c>
      <c r="B40" s="4">
        <v>1992</v>
      </c>
      <c r="C40" s="4" t="s">
        <v>57</v>
      </c>
      <c r="D40" s="38">
        <v>30</v>
      </c>
      <c r="E40" s="6"/>
      <c r="F40" s="6">
        <v>40</v>
      </c>
      <c r="G40" s="6"/>
      <c r="H40" s="39">
        <v>33</v>
      </c>
      <c r="I40" s="6">
        <v>40</v>
      </c>
      <c r="J40" s="6">
        <v>35</v>
      </c>
      <c r="K40" s="6">
        <v>35</v>
      </c>
      <c r="L40" s="21">
        <v>33</v>
      </c>
      <c r="M40" s="23">
        <f>SUM(D40:L40)-30</f>
        <v>216</v>
      </c>
    </row>
    <row r="41" spans="1:13" ht="12.75">
      <c r="A41" s="12" t="s">
        <v>53</v>
      </c>
      <c r="B41" s="4">
        <v>1992</v>
      </c>
      <c r="C41" s="4" t="s">
        <v>57</v>
      </c>
      <c r="D41" s="6"/>
      <c r="E41" s="6"/>
      <c r="F41" s="6">
        <v>50</v>
      </c>
      <c r="G41" s="6"/>
      <c r="H41" s="6"/>
      <c r="I41" s="6">
        <v>35</v>
      </c>
      <c r="J41" s="6">
        <v>50</v>
      </c>
      <c r="K41" s="6">
        <v>40</v>
      </c>
      <c r="L41" s="21">
        <v>40</v>
      </c>
      <c r="M41" s="32">
        <f>SUM(D41:L41)</f>
        <v>215</v>
      </c>
    </row>
    <row r="42" spans="1:13" ht="12.75">
      <c r="A42" s="12" t="s">
        <v>24</v>
      </c>
      <c r="B42" s="4">
        <v>1992</v>
      </c>
      <c r="C42" s="4" t="s">
        <v>57</v>
      </c>
      <c r="D42" s="6"/>
      <c r="E42" s="6">
        <v>50</v>
      </c>
      <c r="F42" s="6"/>
      <c r="G42" s="6"/>
      <c r="H42" s="6"/>
      <c r="I42" s="6">
        <v>50</v>
      </c>
      <c r="J42" s="6">
        <v>40</v>
      </c>
      <c r="K42" s="6"/>
      <c r="L42" s="21"/>
      <c r="M42" s="32">
        <f>SUM(D42:L42)</f>
        <v>140</v>
      </c>
    </row>
    <row r="43" spans="1:13" ht="12.75">
      <c r="A43" s="12" t="s">
        <v>257</v>
      </c>
      <c r="B43" s="4">
        <v>1992</v>
      </c>
      <c r="C43" s="4" t="s">
        <v>57</v>
      </c>
      <c r="D43" s="6"/>
      <c r="E43" s="6"/>
      <c r="F43" s="6"/>
      <c r="G43" s="6"/>
      <c r="H43" s="6"/>
      <c r="I43" s="6"/>
      <c r="J43" s="6">
        <v>33</v>
      </c>
      <c r="K43" s="6">
        <v>50</v>
      </c>
      <c r="L43" s="21">
        <v>35</v>
      </c>
      <c r="M43" s="32">
        <f>SUM(D43:L43)</f>
        <v>118</v>
      </c>
    </row>
    <row r="44" spans="1:13" ht="12.75">
      <c r="A44" s="3"/>
      <c r="B44" s="1"/>
      <c r="C44" s="30"/>
      <c r="D44" s="2"/>
      <c r="E44" s="2"/>
      <c r="F44" s="2"/>
      <c r="G44" s="2"/>
      <c r="H44" s="2"/>
      <c r="I44" s="2"/>
      <c r="J44" s="2"/>
      <c r="K44" s="2"/>
      <c r="L44" s="2"/>
      <c r="M44" s="8"/>
    </row>
    <row r="45" spans="1:13" ht="12.75">
      <c r="A45" s="10" t="s">
        <v>89</v>
      </c>
      <c r="B45" s="1"/>
      <c r="C45" s="30"/>
      <c r="D45" s="2"/>
      <c r="E45" s="2"/>
      <c r="F45" s="2"/>
      <c r="G45" s="2"/>
      <c r="H45" s="2"/>
      <c r="I45" s="2"/>
      <c r="J45" s="2"/>
      <c r="K45" s="2"/>
      <c r="L45" s="2"/>
      <c r="M45" s="8"/>
    </row>
    <row r="46" spans="1:13" ht="15">
      <c r="A46" s="12" t="s">
        <v>122</v>
      </c>
      <c r="B46" s="4">
        <v>1990</v>
      </c>
      <c r="C46" s="4" t="s">
        <v>57</v>
      </c>
      <c r="D46" s="6"/>
      <c r="E46" s="6"/>
      <c r="F46" s="6">
        <v>40</v>
      </c>
      <c r="G46" s="6">
        <v>35</v>
      </c>
      <c r="H46" s="6">
        <v>40</v>
      </c>
      <c r="I46" s="6">
        <v>40</v>
      </c>
      <c r="J46" s="6"/>
      <c r="K46" s="6"/>
      <c r="L46" s="21"/>
      <c r="M46" s="23">
        <f>SUM(F46:L46)</f>
        <v>155</v>
      </c>
    </row>
    <row r="47" spans="1:13" ht="15">
      <c r="A47" s="13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36"/>
    </row>
    <row r="48" spans="1:13" ht="12.75">
      <c r="A48" s="10" t="s">
        <v>96</v>
      </c>
      <c r="B48" s="1"/>
      <c r="C48" s="30"/>
      <c r="D48" s="2"/>
      <c r="E48" s="2"/>
      <c r="F48" s="2"/>
      <c r="G48" s="2"/>
      <c r="H48" s="2"/>
      <c r="I48" s="2"/>
      <c r="J48" s="2"/>
      <c r="K48" s="2"/>
      <c r="L48" s="2"/>
      <c r="M48" s="8"/>
    </row>
    <row r="49" spans="1:13" ht="15">
      <c r="A49" s="12" t="s">
        <v>48</v>
      </c>
      <c r="B49" s="4">
        <v>1970</v>
      </c>
      <c r="C49" s="4" t="s">
        <v>56</v>
      </c>
      <c r="D49" s="6">
        <v>50</v>
      </c>
      <c r="E49" s="6">
        <v>40</v>
      </c>
      <c r="F49" s="6"/>
      <c r="G49" s="6"/>
      <c r="H49" s="6">
        <v>40</v>
      </c>
      <c r="I49" s="6"/>
      <c r="J49" s="6">
        <v>50</v>
      </c>
      <c r="K49" s="6"/>
      <c r="L49" s="21">
        <v>50</v>
      </c>
      <c r="M49" s="23">
        <f>SUM(D49:L49)</f>
        <v>230</v>
      </c>
    </row>
    <row r="50" spans="1:13" ht="15">
      <c r="A50" s="12" t="s">
        <v>115</v>
      </c>
      <c r="B50" s="4">
        <v>1981</v>
      </c>
      <c r="C50" s="4" t="s">
        <v>116</v>
      </c>
      <c r="D50" s="6"/>
      <c r="E50" s="6">
        <v>35</v>
      </c>
      <c r="F50" s="6">
        <v>50</v>
      </c>
      <c r="G50" s="6">
        <v>50</v>
      </c>
      <c r="H50" s="6"/>
      <c r="I50" s="6"/>
      <c r="J50" s="6"/>
      <c r="K50" s="6">
        <v>50</v>
      </c>
      <c r="L50" s="21"/>
      <c r="M50" s="23">
        <f>SUM(D50:L50)</f>
        <v>185</v>
      </c>
    </row>
    <row r="51" spans="1:13" ht="12.75">
      <c r="A51" s="3"/>
      <c r="B51" s="1"/>
      <c r="C51" s="30"/>
      <c r="D51" s="2"/>
      <c r="E51" s="2"/>
      <c r="F51" s="2"/>
      <c r="G51" s="2"/>
      <c r="H51" s="2"/>
      <c r="I51" s="2"/>
      <c r="J51" s="2"/>
      <c r="K51" s="2"/>
      <c r="L51" s="2"/>
      <c r="M51" s="8"/>
    </row>
    <row r="52" spans="1:13" ht="12.75">
      <c r="A52" s="10" t="s">
        <v>97</v>
      </c>
      <c r="B52" s="1"/>
      <c r="C52" s="30"/>
      <c r="D52" s="2"/>
      <c r="E52" s="2"/>
      <c r="F52" s="2"/>
      <c r="G52" s="2"/>
      <c r="H52" s="2"/>
      <c r="I52" s="2"/>
      <c r="J52" s="2"/>
      <c r="K52" s="2"/>
      <c r="L52" s="2"/>
      <c r="M52" s="8"/>
    </row>
    <row r="53" spans="1:13" ht="15">
      <c r="A53" s="12" t="s">
        <v>98</v>
      </c>
      <c r="B53" s="4">
        <v>1981</v>
      </c>
      <c r="C53" s="4" t="s">
        <v>57</v>
      </c>
      <c r="D53" s="6">
        <v>50</v>
      </c>
      <c r="E53" s="6">
        <v>50</v>
      </c>
      <c r="F53" s="6">
        <v>50</v>
      </c>
      <c r="G53" s="6"/>
      <c r="H53" s="25"/>
      <c r="I53" s="6"/>
      <c r="J53" s="6">
        <v>33</v>
      </c>
      <c r="K53" s="6">
        <v>40</v>
      </c>
      <c r="L53" s="21">
        <v>50</v>
      </c>
      <c r="M53" s="23">
        <f>SUM(D53:L53)</f>
        <v>273</v>
      </c>
    </row>
    <row r="54" spans="1:13" ht="12.75">
      <c r="A54" s="12" t="s">
        <v>30</v>
      </c>
      <c r="B54" s="4">
        <v>1967</v>
      </c>
      <c r="C54" s="4" t="s">
        <v>57</v>
      </c>
      <c r="D54" s="6"/>
      <c r="E54" s="6"/>
      <c r="F54" s="6"/>
      <c r="G54" s="6">
        <v>27</v>
      </c>
      <c r="H54" s="6"/>
      <c r="I54" s="6">
        <v>40</v>
      </c>
      <c r="J54" s="6">
        <v>40</v>
      </c>
      <c r="K54" s="6"/>
      <c r="L54" s="21"/>
      <c r="M54" s="32">
        <f>SUM(D54:L54)</f>
        <v>107</v>
      </c>
    </row>
    <row r="55" spans="1:13" ht="12.75">
      <c r="A55" s="3"/>
      <c r="B55" s="1"/>
      <c r="C55" s="30"/>
      <c r="D55" s="2"/>
      <c r="E55" s="2"/>
      <c r="F55" s="2"/>
      <c r="G55" s="2"/>
      <c r="H55" s="2"/>
      <c r="I55" s="2"/>
      <c r="J55" s="2"/>
      <c r="K55" s="2"/>
      <c r="L55" s="2"/>
      <c r="M55" s="8"/>
    </row>
    <row r="56" spans="1:13" ht="12.75">
      <c r="A56" s="10" t="s">
        <v>15</v>
      </c>
      <c r="B56" s="1"/>
      <c r="C56" s="30"/>
      <c r="D56" s="2"/>
      <c r="E56" s="2"/>
      <c r="F56" s="2"/>
      <c r="G56" s="2"/>
      <c r="H56" s="2"/>
      <c r="I56" s="2"/>
      <c r="J56" s="2"/>
      <c r="K56" s="2"/>
      <c r="L56" s="2"/>
      <c r="M56" s="8"/>
    </row>
    <row r="57" spans="1:13" ht="15">
      <c r="A57" s="12" t="s">
        <v>31</v>
      </c>
      <c r="B57" s="4">
        <v>1964</v>
      </c>
      <c r="C57" s="4" t="s">
        <v>57</v>
      </c>
      <c r="D57" s="6"/>
      <c r="E57" s="6"/>
      <c r="F57" s="6">
        <v>50</v>
      </c>
      <c r="G57" s="6">
        <v>50</v>
      </c>
      <c r="H57" s="6">
        <v>40</v>
      </c>
      <c r="I57" s="6">
        <v>50</v>
      </c>
      <c r="J57" s="6"/>
      <c r="K57" s="6">
        <v>50</v>
      </c>
      <c r="L57" s="21">
        <v>50</v>
      </c>
      <c r="M57" s="23">
        <f>SUM(D57:L57)</f>
        <v>290</v>
      </c>
    </row>
    <row r="58" spans="1:13" ht="15">
      <c r="A58" s="12" t="s">
        <v>103</v>
      </c>
      <c r="B58" s="4">
        <v>1963</v>
      </c>
      <c r="C58" s="4" t="s">
        <v>57</v>
      </c>
      <c r="D58" s="6">
        <v>50</v>
      </c>
      <c r="E58" s="6">
        <v>50</v>
      </c>
      <c r="F58" s="6">
        <v>40</v>
      </c>
      <c r="G58" s="6"/>
      <c r="H58" s="25"/>
      <c r="I58" s="38">
        <v>35</v>
      </c>
      <c r="J58" s="6">
        <v>50</v>
      </c>
      <c r="K58" s="6">
        <v>40</v>
      </c>
      <c r="L58" s="21">
        <v>40</v>
      </c>
      <c r="M58" s="23">
        <f>SUM(D58:L58)-35</f>
        <v>270</v>
      </c>
    </row>
    <row r="59" spans="1:13" ht="12.75">
      <c r="A59" s="3"/>
      <c r="B59" s="1"/>
      <c r="C59" s="30"/>
      <c r="D59" s="2"/>
      <c r="E59" s="2"/>
      <c r="F59" s="2"/>
      <c r="G59" s="2"/>
      <c r="H59" s="2"/>
      <c r="I59" s="2"/>
      <c r="J59" s="2"/>
      <c r="K59" s="2"/>
      <c r="L59" s="2"/>
      <c r="M59" s="8"/>
    </row>
    <row r="60" spans="1:13" ht="12.75">
      <c r="A60" s="10" t="s">
        <v>16</v>
      </c>
      <c r="B60" s="1"/>
      <c r="C60" s="30"/>
      <c r="D60" s="2"/>
      <c r="E60" s="2"/>
      <c r="F60" s="2"/>
      <c r="G60" s="2"/>
      <c r="H60" s="2"/>
      <c r="I60" s="2"/>
      <c r="J60" s="2"/>
      <c r="K60" s="2"/>
      <c r="L60" s="2"/>
      <c r="M60" s="8"/>
    </row>
    <row r="61" spans="1:13" ht="15">
      <c r="A61" s="12" t="s">
        <v>33</v>
      </c>
      <c r="B61" s="4">
        <v>1959</v>
      </c>
      <c r="C61" s="4" t="s">
        <v>104</v>
      </c>
      <c r="D61" s="6">
        <v>50</v>
      </c>
      <c r="E61" s="6">
        <v>50</v>
      </c>
      <c r="F61" s="6">
        <v>50</v>
      </c>
      <c r="G61" s="6">
        <v>50</v>
      </c>
      <c r="H61" s="6"/>
      <c r="I61" s="6"/>
      <c r="J61" s="6"/>
      <c r="K61" s="6">
        <v>50</v>
      </c>
      <c r="L61" s="21">
        <v>50</v>
      </c>
      <c r="M61" s="23">
        <f>SUM(D61:L61)</f>
        <v>300</v>
      </c>
    </row>
    <row r="62" spans="1:13" ht="12.75">
      <c r="A62" s="12" t="s">
        <v>47</v>
      </c>
      <c r="B62" s="4">
        <v>1959</v>
      </c>
      <c r="C62" s="4" t="s">
        <v>57</v>
      </c>
      <c r="D62" s="6"/>
      <c r="E62" s="6"/>
      <c r="F62" s="6"/>
      <c r="G62" s="6"/>
      <c r="H62" s="6"/>
      <c r="I62" s="6">
        <v>50</v>
      </c>
      <c r="J62" s="6">
        <v>50</v>
      </c>
      <c r="K62" s="6">
        <v>40</v>
      </c>
      <c r="L62" s="21">
        <v>40</v>
      </c>
      <c r="M62" s="32">
        <f>SUM(D62:L62)</f>
        <v>180</v>
      </c>
    </row>
    <row r="63" spans="1:13" ht="12.75">
      <c r="A63" s="3"/>
      <c r="B63" s="1"/>
      <c r="C63" s="30"/>
      <c r="D63" s="2"/>
      <c r="E63" s="2"/>
      <c r="F63" s="2"/>
      <c r="G63" s="2"/>
      <c r="H63" s="2"/>
      <c r="I63" s="2"/>
      <c r="J63" s="2"/>
      <c r="K63" s="2"/>
      <c r="L63" s="2"/>
      <c r="M63" s="8"/>
    </row>
    <row r="64" spans="1:13" ht="12.75">
      <c r="A64" s="10" t="s">
        <v>17</v>
      </c>
      <c r="B64" s="1"/>
      <c r="C64" s="30"/>
      <c r="D64" s="2"/>
      <c r="E64" s="2"/>
      <c r="F64" s="2"/>
      <c r="G64" s="2"/>
      <c r="H64" s="2"/>
      <c r="I64" s="2"/>
      <c r="J64" s="2"/>
      <c r="K64" s="2"/>
      <c r="L64" s="2"/>
      <c r="M64" s="8"/>
    </row>
    <row r="65" spans="1:13" ht="15">
      <c r="A65" s="12" t="s">
        <v>105</v>
      </c>
      <c r="B65" s="4">
        <v>1959</v>
      </c>
      <c r="C65" s="4" t="s">
        <v>58</v>
      </c>
      <c r="D65" s="6">
        <v>50</v>
      </c>
      <c r="E65" s="6"/>
      <c r="F65" s="6"/>
      <c r="G65" s="6">
        <v>40</v>
      </c>
      <c r="H65" s="6">
        <v>40</v>
      </c>
      <c r="I65" s="6"/>
      <c r="J65" s="6">
        <v>50</v>
      </c>
      <c r="K65" s="6">
        <v>40</v>
      </c>
      <c r="L65" s="21">
        <v>50</v>
      </c>
      <c r="M65" s="23">
        <f>SUM(D65:L65)</f>
        <v>270</v>
      </c>
    </row>
    <row r="66" spans="1:13" ht="15">
      <c r="A66" s="12" t="s">
        <v>46</v>
      </c>
      <c r="B66" s="4">
        <v>1957</v>
      </c>
      <c r="C66" s="4" t="s">
        <v>57</v>
      </c>
      <c r="D66" s="6">
        <v>40</v>
      </c>
      <c r="E66" s="6"/>
      <c r="F66" s="6">
        <v>50</v>
      </c>
      <c r="G66" s="6"/>
      <c r="H66" s="6"/>
      <c r="I66" s="6">
        <v>50</v>
      </c>
      <c r="J66" s="6">
        <v>35</v>
      </c>
      <c r="K66" s="6">
        <v>35</v>
      </c>
      <c r="L66" s="21">
        <v>35</v>
      </c>
      <c r="M66" s="23">
        <f>SUM(D66:L66)</f>
        <v>245</v>
      </c>
    </row>
    <row r="67" spans="1:13" ht="12.75">
      <c r="A67" s="12" t="s">
        <v>256</v>
      </c>
      <c r="B67" s="4">
        <v>1960</v>
      </c>
      <c r="C67" s="4" t="s">
        <v>254</v>
      </c>
      <c r="D67" s="6"/>
      <c r="E67" s="6"/>
      <c r="F67" s="6"/>
      <c r="G67" s="6"/>
      <c r="H67" s="6"/>
      <c r="I67" s="6"/>
      <c r="J67" s="6">
        <v>40</v>
      </c>
      <c r="K67" s="6">
        <v>50</v>
      </c>
      <c r="L67" s="21">
        <v>40</v>
      </c>
      <c r="M67" s="32">
        <f>SUM(D67:L67)</f>
        <v>130</v>
      </c>
    </row>
    <row r="68" spans="1:13" ht="12.75">
      <c r="A68" s="3"/>
      <c r="B68" s="1"/>
      <c r="C68" s="30"/>
      <c r="D68" s="2"/>
      <c r="E68" s="2"/>
      <c r="F68" s="2"/>
      <c r="G68" s="2"/>
      <c r="H68" s="2"/>
      <c r="I68" s="2"/>
      <c r="J68" s="2"/>
      <c r="K68" s="2"/>
      <c r="L68" s="2"/>
      <c r="M68" s="8"/>
    </row>
    <row r="69" spans="1:13" ht="12.75">
      <c r="A69" s="10" t="s">
        <v>18</v>
      </c>
      <c r="B69" s="1"/>
      <c r="C69" s="30"/>
      <c r="D69" s="2"/>
      <c r="E69" s="2"/>
      <c r="F69" s="2"/>
      <c r="G69" s="2"/>
      <c r="H69" s="2"/>
      <c r="I69" s="2"/>
      <c r="J69" s="2"/>
      <c r="K69" s="2"/>
      <c r="L69" s="2"/>
      <c r="M69" s="8"/>
    </row>
    <row r="70" spans="1:13" ht="15">
      <c r="A70" s="12" t="s">
        <v>65</v>
      </c>
      <c r="B70" s="4">
        <v>1953</v>
      </c>
      <c r="C70" s="4" t="s">
        <v>57</v>
      </c>
      <c r="D70" s="6">
        <v>40</v>
      </c>
      <c r="E70" s="6">
        <v>50</v>
      </c>
      <c r="F70" s="6">
        <v>40</v>
      </c>
      <c r="G70" s="6">
        <v>50</v>
      </c>
      <c r="H70" s="6"/>
      <c r="I70" s="6">
        <v>50</v>
      </c>
      <c r="J70" s="6">
        <v>50</v>
      </c>
      <c r="K70" s="6"/>
      <c r="L70" s="21"/>
      <c r="M70" s="23">
        <f>SUM(D70:L70)</f>
        <v>280</v>
      </c>
    </row>
    <row r="71" spans="1:13" ht="17.25" customHeight="1">
      <c r="A71" s="12" t="s">
        <v>106</v>
      </c>
      <c r="B71" s="4">
        <v>1955</v>
      </c>
      <c r="C71" s="4" t="s">
        <v>107</v>
      </c>
      <c r="D71" s="6">
        <v>50</v>
      </c>
      <c r="E71" s="6"/>
      <c r="F71" s="6">
        <v>50</v>
      </c>
      <c r="G71" s="6"/>
      <c r="H71" s="6">
        <v>50</v>
      </c>
      <c r="I71" s="6"/>
      <c r="J71" s="6"/>
      <c r="K71" s="6"/>
      <c r="L71" s="21"/>
      <c r="M71" s="32">
        <f>SUM(D71:L71)</f>
        <v>150</v>
      </c>
    </row>
    <row r="72" spans="1:13" ht="12.75">
      <c r="A72" s="3"/>
      <c r="B72" s="1"/>
      <c r="C72" s="30"/>
      <c r="D72" s="2"/>
      <c r="E72" s="2"/>
      <c r="F72" s="2"/>
      <c r="G72" s="2"/>
      <c r="H72" s="2"/>
      <c r="I72" s="2"/>
      <c r="J72" s="2"/>
      <c r="K72" s="2"/>
      <c r="L72" s="2"/>
      <c r="M72" s="8"/>
    </row>
    <row r="73" spans="1:13" ht="12.75">
      <c r="A73" s="10" t="s">
        <v>41</v>
      </c>
      <c r="B73" s="1"/>
      <c r="C73" s="30"/>
      <c r="D73" s="2"/>
      <c r="E73" s="2"/>
      <c r="F73" s="2"/>
      <c r="G73" s="2"/>
      <c r="H73" s="2"/>
      <c r="I73" s="2"/>
      <c r="J73" s="2"/>
      <c r="K73" s="2"/>
      <c r="L73" s="2"/>
      <c r="M73" s="8"/>
    </row>
    <row r="74" spans="1:13" ht="15">
      <c r="A74" s="5" t="s">
        <v>82</v>
      </c>
      <c r="B74" s="4"/>
      <c r="C74" s="28"/>
      <c r="D74" s="6">
        <v>50</v>
      </c>
      <c r="E74" s="6">
        <v>40</v>
      </c>
      <c r="F74" s="6">
        <v>40</v>
      </c>
      <c r="G74" s="6">
        <v>50</v>
      </c>
      <c r="H74" s="6"/>
      <c r="I74" s="6">
        <v>50</v>
      </c>
      <c r="J74" s="38">
        <v>40</v>
      </c>
      <c r="K74" s="6"/>
      <c r="L74" s="21">
        <v>40</v>
      </c>
      <c r="M74" s="23">
        <f>SUM(D74:L74)-40</f>
        <v>270</v>
      </c>
    </row>
    <row r="75" spans="1:13" ht="12.75">
      <c r="A75" s="5" t="s">
        <v>83</v>
      </c>
      <c r="B75" s="4"/>
      <c r="C75" s="28"/>
      <c r="D75" s="6">
        <v>40</v>
      </c>
      <c r="E75" s="6"/>
      <c r="F75" s="6"/>
      <c r="G75" s="6"/>
      <c r="H75" s="6">
        <v>50</v>
      </c>
      <c r="I75" s="6"/>
      <c r="J75" s="6">
        <v>50</v>
      </c>
      <c r="K75" s="6"/>
      <c r="L75" s="21">
        <v>50</v>
      </c>
      <c r="M75" s="32">
        <f>SUM(D75:L75)</f>
        <v>190</v>
      </c>
    </row>
    <row r="76" spans="1:13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3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1:13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1:13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3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3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1:13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1:13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13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1:13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1:13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3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3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1:13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3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3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1:13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1:13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1:13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1:13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1:13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1:13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1:13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1:13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3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1:13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1:13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1:13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1:13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1:13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13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3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1:13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1:13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1:13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3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1:13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3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1:13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1:13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1:13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1:13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3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1:13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3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3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1:13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1:13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1:13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1:13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1:13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1:13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1:13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1:13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1:13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1:13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1:13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1:13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1:13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3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1:13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1:13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1:13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1:13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1:13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1:13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1:13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1:13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1:13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1:13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1:13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1:13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1:13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1:13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1:13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1:13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1:13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1:13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</row>
    <row r="262" spans="1:13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</row>
    <row r="263" spans="1:13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</row>
    <row r="264" spans="1:13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</row>
    <row r="265" spans="1:13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</row>
    <row r="266" spans="1:13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</row>
    <row r="267" spans="1:13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</row>
    <row r="268" spans="1:13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1:13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</row>
    <row r="270" spans="1:13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</row>
    <row r="271" spans="1:13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</row>
    <row r="272" spans="1:13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3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</row>
    <row r="274" spans="1:13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</row>
    <row r="275" spans="1:13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1:13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</row>
    <row r="277" spans="1:13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1:13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</row>
    <row r="279" spans="1:13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</row>
    <row r="280" spans="1:13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</row>
    <row r="281" spans="1:13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</row>
    <row r="282" spans="1:13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</row>
    <row r="283" spans="1:13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</row>
    <row r="284" spans="1:13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</row>
    <row r="285" spans="1:13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</row>
    <row r="286" spans="1:13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1:13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</row>
    <row r="288" spans="1:13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</row>
    <row r="289" spans="1:13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1:13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1:13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1:13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1:13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1:13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1:13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1:13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</row>
    <row r="297" spans="1:13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</row>
    <row r="298" spans="1:13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</row>
    <row r="299" spans="1:13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</row>
    <row r="300" spans="1:13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</row>
    <row r="301" spans="1:13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</row>
    <row r="302" spans="1:13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3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1:13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</row>
    <row r="305" spans="1:13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1:13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</row>
    <row r="307" spans="1:13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</row>
    <row r="308" spans="1:13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</row>
    <row r="309" spans="1:13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</row>
    <row r="310" spans="1:13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1:13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</row>
    <row r="312" spans="1:13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1:13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</row>
    <row r="314" spans="1:13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</row>
    <row r="315" spans="1:13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1:13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1:13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1:13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1:13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</row>
    <row r="320" spans="1:13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</row>
    <row r="321" spans="1:13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</row>
    <row r="322" spans="1:13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1:13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</row>
    <row r="324" spans="1:13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</row>
    <row r="325" spans="1:13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</row>
    <row r="326" spans="1:13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1:13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1:13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</row>
    <row r="329" spans="1:13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</row>
    <row r="330" spans="1:13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</row>
    <row r="331" spans="1:13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</row>
    <row r="332" spans="1:13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3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</row>
    <row r="334" spans="1:13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</row>
    <row r="335" spans="1:13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</row>
    <row r="336" spans="1:13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</row>
    <row r="337" spans="1:13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</row>
    <row r="338" spans="1:13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</row>
    <row r="339" spans="1:13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</row>
    <row r="340" spans="1:13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</row>
    <row r="341" spans="1:13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</row>
    <row r="342" spans="1:13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</row>
    <row r="343" spans="1:13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</row>
    <row r="344" spans="1:13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</row>
    <row r="345" spans="1:13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</row>
    <row r="346" spans="1:13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</row>
    <row r="347" spans="1:13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</row>
    <row r="348" spans="1:13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</row>
    <row r="349" spans="1:13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</row>
    <row r="350" spans="1:13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</row>
    <row r="351" spans="1:13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</row>
    <row r="352" spans="1:13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</row>
    <row r="353" spans="1:13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</row>
    <row r="354" spans="1:13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</row>
    <row r="355" spans="1:13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</row>
    <row r="356" spans="1:13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</row>
    <row r="357" spans="1:13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</row>
    <row r="358" spans="1:13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</row>
    <row r="359" spans="1:13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</row>
    <row r="360" spans="1:13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</row>
    <row r="361" spans="1:13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</row>
    <row r="362" spans="1:13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3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</row>
    <row r="364" spans="1:13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</row>
    <row r="365" spans="1:13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</row>
    <row r="366" spans="1:13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</row>
    <row r="367" spans="1:13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</row>
    <row r="368" spans="1:13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</row>
    <row r="369" spans="1:13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</row>
    <row r="370" spans="1:13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</row>
    <row r="371" spans="1:13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</row>
    <row r="372" spans="1:13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</row>
    <row r="373" spans="1:13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</row>
    <row r="374" spans="1:13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</row>
    <row r="375" spans="1:13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</row>
    <row r="376" spans="1:13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</row>
    <row r="377" spans="1:13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</row>
    <row r="378" spans="1:13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</row>
    <row r="379" spans="1:13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</row>
    <row r="380" spans="1:13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</row>
    <row r="381" spans="1:13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</row>
    <row r="382" spans="1:13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</row>
    <row r="383" spans="1:13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</row>
    <row r="384" spans="1:13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</row>
    <row r="385" spans="1:13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</row>
    <row r="386" spans="1:13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</row>
    <row r="387" spans="1:13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</row>
    <row r="388" spans="1:13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</row>
    <row r="389" spans="1:13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</row>
    <row r="390" spans="1:13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</row>
    <row r="391" spans="1:13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</row>
    <row r="392" spans="1:13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1:13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</row>
    <row r="394" spans="1:13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</row>
    <row r="395" spans="1:13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</row>
    <row r="396" spans="1:13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</row>
    <row r="397" spans="1:13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</row>
    <row r="398" spans="1:13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</row>
    <row r="399" spans="1:13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</row>
    <row r="400" spans="1:13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</row>
    <row r="401" spans="1:13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</row>
    <row r="402" spans="1:13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</row>
    <row r="403" spans="1:13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</row>
    <row r="404" spans="1:13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1:13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</row>
    <row r="406" spans="1:13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</row>
    <row r="407" spans="1:13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</row>
    <row r="408" spans="1:13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</row>
    <row r="409" spans="1:13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</row>
    <row r="410" spans="1:13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</row>
    <row r="411" spans="1:13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</row>
    <row r="412" spans="1:13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</row>
    <row r="413" spans="1:13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</row>
    <row r="414" spans="1:13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</row>
    <row r="415" spans="1:13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</row>
    <row r="416" spans="1:13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</row>
    <row r="417" spans="1:13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</row>
    <row r="418" spans="1:13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</row>
    <row r="419" spans="1:13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</row>
    <row r="420" spans="1:13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</row>
    <row r="421" spans="1:13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</row>
    <row r="422" spans="1:13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3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</row>
    <row r="424" spans="1:13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</row>
    <row r="425" spans="1:13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</row>
    <row r="426" spans="1:13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</row>
    <row r="427" spans="1:13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</row>
    <row r="428" spans="1:13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</row>
    <row r="429" spans="1:13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</row>
    <row r="430" spans="1:13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</row>
    <row r="431" spans="1:13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</row>
    <row r="432" spans="1:13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</row>
    <row r="433" spans="1:13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</row>
    <row r="434" spans="1:13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</row>
    <row r="435" spans="1:13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</row>
    <row r="436" spans="1:13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</row>
    <row r="437" spans="1:13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</row>
    <row r="438" spans="1:13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</row>
    <row r="439" spans="1:13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</row>
    <row r="440" spans="1:13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</row>
    <row r="441" spans="1:13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</row>
    <row r="442" spans="1:13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</row>
    <row r="443" spans="1:13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</row>
    <row r="444" spans="1:13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</row>
    <row r="445" spans="1:13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</row>
    <row r="446" spans="1:13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</row>
    <row r="447" spans="1:13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</row>
    <row r="448" spans="1:13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</row>
    <row r="449" spans="1:13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</row>
    <row r="450" spans="1:13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</row>
    <row r="451" spans="1:13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</row>
    <row r="452" spans="1:13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3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</row>
    <row r="454" spans="1:13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</row>
    <row r="455" spans="1:13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</row>
    <row r="456" spans="1:13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</row>
    <row r="457" spans="1:13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</row>
    <row r="458" spans="1:13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</row>
    <row r="459" spans="1:13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</row>
    <row r="460" spans="1:13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</row>
    <row r="461" spans="1:13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</row>
    <row r="462" spans="1:13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</row>
    <row r="463" spans="1:13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</row>
    <row r="464" spans="1:13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</row>
    <row r="465" spans="1:13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</row>
    <row r="466" spans="1:13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</row>
    <row r="467" spans="1:13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</row>
    <row r="468" spans="1:13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</row>
    <row r="469" spans="1:13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</row>
    <row r="470" spans="1:13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</row>
    <row r="471" spans="1:13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</row>
    <row r="472" spans="1:13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</row>
    <row r="473" spans="1:13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</row>
    <row r="474" spans="1:13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</row>
    <row r="475" spans="1:13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</row>
    <row r="476" spans="1:13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</row>
    <row r="477" spans="1:13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</row>
    <row r="478" spans="1:13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</row>
    <row r="479" spans="1:13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</row>
    <row r="480" spans="1:13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</row>
    <row r="481" spans="1:13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</row>
    <row r="482" spans="1:13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3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</row>
    <row r="484" spans="1:13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</row>
    <row r="485" spans="1:13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</row>
    <row r="486" spans="1:13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</row>
    <row r="487" spans="1:13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</row>
    <row r="488" spans="1:13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</row>
    <row r="489" spans="1:13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</row>
    <row r="490" spans="1:13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</row>
    <row r="491" spans="1:13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</row>
    <row r="492" spans="1:13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</row>
    <row r="493" spans="1:13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</row>
    <row r="494" spans="1:13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</row>
    <row r="495" spans="1:13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</row>
    <row r="496" spans="1:13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</row>
    <row r="497" spans="1:13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</row>
    <row r="498" spans="1:13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</row>
    <row r="499" spans="1:13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</row>
    <row r="500" spans="1:13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</row>
    <row r="501" spans="1:13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</row>
    <row r="502" spans="1:13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</row>
    <row r="503" spans="1:13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</row>
    <row r="504" spans="1:13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</row>
    <row r="505" spans="1:13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</row>
    <row r="506" spans="1:13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</row>
    <row r="507" spans="1:13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</row>
    <row r="508" spans="1:13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</row>
    <row r="509" spans="1:13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</row>
    <row r="510" spans="1:13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</row>
    <row r="511" spans="1:13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</row>
    <row r="512" spans="1:13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3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</row>
    <row r="514" spans="1:13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</row>
    <row r="515" spans="1:13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</row>
    <row r="516" spans="1:13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</row>
    <row r="517" spans="1:13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</row>
    <row r="518" spans="1:13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</row>
    <row r="519" spans="1:13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</row>
    <row r="520" spans="1:13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</row>
    <row r="521" spans="1:13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</row>
    <row r="522" spans="1:13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</row>
    <row r="523" spans="1:13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</row>
    <row r="524" spans="1:13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</row>
    <row r="525" spans="1:13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</row>
    <row r="526" spans="1:13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</row>
    <row r="527" spans="1:13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</row>
    <row r="528" spans="1:13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</row>
    <row r="529" spans="1:13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</row>
    <row r="530" spans="1:13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</row>
    <row r="531" spans="1:13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</row>
    <row r="532" spans="1:13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</row>
    <row r="533" spans="1:13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</row>
    <row r="534" spans="1:13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</row>
    <row r="535" spans="1:13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</row>
    <row r="536" spans="1:13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</row>
    <row r="537" spans="1:13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</row>
    <row r="538" spans="1:13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</row>
    <row r="539" spans="1:13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</row>
    <row r="540" spans="1:13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</row>
    <row r="541" spans="1:13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</row>
    <row r="542" spans="1:13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3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</row>
    <row r="544" spans="1:13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</row>
    <row r="545" spans="1:13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</row>
    <row r="546" spans="1:13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</row>
    <row r="547" spans="1:13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</row>
    <row r="548" spans="1:13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</row>
    <row r="549" spans="1:13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</row>
    <row r="550" spans="1:13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</row>
    <row r="551" spans="1:13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</row>
    <row r="552" spans="1:13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</row>
    <row r="553" spans="1:13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</row>
    <row r="554" spans="1:13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</row>
    <row r="555" spans="1:13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</row>
    <row r="556" spans="1:13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</row>
    <row r="557" spans="1:13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</row>
    <row r="558" spans="1:13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</row>
    <row r="559" spans="1:13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</row>
    <row r="560" spans="1:13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</row>
    <row r="561" spans="1:13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</row>
    <row r="562" spans="1:13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</row>
    <row r="563" spans="1:13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</row>
    <row r="564" spans="1:13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</row>
    <row r="565" spans="1:13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</row>
    <row r="566" spans="1:13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</row>
    <row r="567" spans="1:13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</row>
    <row r="568" spans="1:13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</row>
    <row r="569" spans="1:13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</row>
    <row r="570" spans="1:13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</row>
    <row r="571" spans="1:13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</row>
    <row r="572" spans="1:13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1:13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</row>
    <row r="574" spans="1:13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</row>
    <row r="575" spans="1:13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</row>
    <row r="576" spans="1:13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</row>
    <row r="577" spans="1:13" ht="12.7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</row>
    <row r="578" spans="1:13" ht="12.7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</row>
    <row r="579" spans="1:13" ht="12.7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</row>
    <row r="580" spans="1:13" ht="12.7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</row>
    <row r="581" spans="1:13" ht="12.7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</row>
    <row r="582" spans="1:13" ht="12.7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</row>
    <row r="583" spans="1:13" ht="12.7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</row>
    <row r="584" spans="1:13" ht="12.7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</row>
    <row r="585" spans="1:13" ht="12.7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</row>
    <row r="586" spans="1:13" ht="12.7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</row>
    <row r="587" spans="1:13" ht="12.7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</row>
    <row r="588" spans="1:13" ht="12.7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</row>
    <row r="589" spans="1:13" ht="12.7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</row>
    <row r="590" spans="1:13" ht="12.7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</row>
    <row r="591" spans="1:13" ht="12.7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</row>
    <row r="592" spans="1:13" ht="12.7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</row>
    <row r="593" spans="1:13" ht="12.7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</row>
    <row r="594" spans="1:13" ht="12.7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</row>
    <row r="595" spans="1:13" ht="12.7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</row>
    <row r="596" spans="1:13" ht="12.7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</row>
    <row r="597" spans="1:13" ht="12.7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</row>
    <row r="598" spans="1:13" ht="12.7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</row>
    <row r="599" spans="1:13" ht="12.7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</row>
    <row r="600" spans="1:13" ht="12.7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</row>
    <row r="601" spans="1:13" ht="12.7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</row>
    <row r="602" spans="1:13" ht="12.7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</row>
    <row r="603" spans="1:13" ht="12.7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</row>
    <row r="604" spans="1:13" ht="12.7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</row>
    <row r="605" spans="1:13" ht="12.7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</row>
    <row r="606" spans="1:13" ht="12.7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</row>
    <row r="607" spans="1:13" ht="12.7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</row>
    <row r="608" spans="1:13" ht="12.7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</row>
    <row r="609" spans="1:13" ht="12.7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</row>
    <row r="610" spans="1:13" ht="12.7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</row>
    <row r="611" spans="1:13" ht="12.7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</row>
    <row r="612" spans="1:13" ht="12.7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</row>
    <row r="613" spans="1:13" ht="12.7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</row>
    <row r="614" spans="1:13" ht="12.7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</row>
    <row r="615" spans="1:13" ht="12.7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</row>
    <row r="616" spans="1:13" ht="12.7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</row>
    <row r="617" spans="1:13" ht="12.7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</row>
    <row r="618" spans="1:13" ht="12.7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</row>
    <row r="619" spans="1:13" ht="12.7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</row>
    <row r="620" spans="1:13" ht="12.7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</row>
    <row r="621" spans="1:13" ht="12.7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</row>
    <row r="622" spans="1:13" ht="12.7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</row>
    <row r="623" spans="1:13" ht="12.7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</row>
    <row r="624" spans="1:13" ht="12.7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</row>
    <row r="625" spans="1:13" ht="12.7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</row>
    <row r="626" spans="1:13" ht="12.7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</row>
    <row r="627" spans="1:13" ht="12.7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</row>
    <row r="628" spans="1:13" ht="12.7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</row>
    <row r="629" spans="1:13" ht="12.7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</row>
    <row r="630" spans="1:13" ht="12.7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</row>
    <row r="631" spans="1:13" ht="12.7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</row>
    <row r="632" spans="1:13" ht="12.7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</row>
    <row r="633" spans="1:13" ht="12.7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</row>
    <row r="634" spans="1:13" ht="12.7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</row>
    <row r="635" spans="1:13" ht="12.7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</row>
    <row r="636" spans="1:13" ht="12.7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</row>
    <row r="637" spans="1:13" ht="12.7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</row>
    <row r="638" spans="1:13" ht="12.7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</row>
    <row r="639" spans="1:13" ht="12.7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</row>
    <row r="640" spans="1:13" ht="12.7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</row>
    <row r="641" spans="1:13" ht="12.7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</row>
    <row r="642" spans="1:13" ht="12.7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</row>
    <row r="643" spans="1:13" ht="12.7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</row>
    <row r="644" spans="1:13" ht="12.7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</row>
    <row r="645" spans="1:13" ht="12.7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</row>
    <row r="646" spans="1:13" ht="12.7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</row>
    <row r="647" spans="1:13" ht="12.7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</row>
    <row r="648" spans="1:13" ht="12.7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</row>
    <row r="649" spans="1:13" ht="12.7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</row>
    <row r="650" spans="1:13" ht="12.7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</row>
    <row r="651" spans="1:13" ht="12.7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</row>
    <row r="652" spans="1:13" ht="12.7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</row>
    <row r="653" spans="1:13" ht="12.7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</row>
    <row r="654" spans="1:13" ht="12.7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</row>
    <row r="655" spans="1:13" ht="12.7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</row>
    <row r="656" spans="1:13" ht="12.7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</row>
    <row r="657" spans="1:13" ht="12.7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</row>
    <row r="658" spans="1:13" ht="12.7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</row>
    <row r="659" spans="1:13" ht="12.7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</row>
    <row r="660" spans="1:13" ht="12.7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</row>
    <row r="661" spans="1:13" ht="12.7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</row>
    <row r="662" spans="1:13" ht="12.7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</row>
    <row r="663" spans="1:13" ht="12.7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</row>
    <row r="664" spans="1:13" ht="12.7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</row>
    <row r="665" spans="1:13" ht="12.7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</row>
    <row r="666" spans="1:13" ht="12.7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</row>
    <row r="667" spans="1:13" ht="12.7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</row>
    <row r="668" spans="1:13" ht="12.7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</row>
    <row r="669" spans="1:13" ht="12.7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</row>
    <row r="670" spans="1:13" ht="12.7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</row>
    <row r="671" spans="1:13" ht="12.7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</row>
    <row r="672" spans="1:13" ht="12.7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</row>
    <row r="673" spans="1:13" ht="12.7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</row>
    <row r="674" spans="1:13" ht="12.7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</row>
    <row r="675" spans="1:13" ht="12.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</row>
    <row r="676" spans="1:13" ht="12.7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</row>
    <row r="677" spans="1:13" ht="12.7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</row>
    <row r="678" spans="1:13" ht="12.7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</row>
    <row r="679" spans="1:13" ht="12.7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</row>
    <row r="680" spans="1:13" ht="12.7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</row>
    <row r="681" spans="1:13" ht="12.7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</row>
    <row r="682" spans="1:13" ht="12.7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</row>
    <row r="683" spans="1:13" ht="12.7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</row>
    <row r="684" spans="1:13" ht="12.7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</row>
    <row r="685" spans="1:13" ht="12.7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</row>
    <row r="686" spans="1:13" ht="12.7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</row>
    <row r="687" spans="1:13" ht="12.7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</row>
    <row r="688" spans="1:13" ht="12.7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</row>
    <row r="689" spans="1:13" ht="12.7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</row>
    <row r="690" spans="1:13" ht="12.7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</row>
    <row r="691" spans="1:13" ht="12.7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</row>
    <row r="692" spans="1:13" ht="12.7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</row>
    <row r="693" spans="1:13" ht="12.7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</row>
    <row r="694" spans="1:13" ht="12.7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</row>
    <row r="695" spans="1:13" ht="12.7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</row>
    <row r="696" spans="1:13" ht="12.7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</row>
    <row r="697" spans="1:13" ht="12.7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</row>
    <row r="698" spans="1:13" ht="12.7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</row>
    <row r="699" spans="1:13" ht="12.7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</row>
    <row r="700" spans="1:13" ht="12.7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</row>
    <row r="701" spans="1:13" ht="12.7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</row>
    <row r="702" spans="1:13" ht="12.7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</row>
    <row r="703" spans="1:13" ht="12.7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</row>
    <row r="704" spans="1:13" ht="12.7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</row>
    <row r="705" spans="1:13" ht="12.7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</row>
    <row r="706" spans="1:13" ht="12.7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</row>
    <row r="707" spans="1:13" ht="12.7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</row>
    <row r="708" spans="1:13" ht="12.7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</row>
    <row r="709" spans="1:13" ht="12.7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</row>
    <row r="710" spans="1:13" ht="12.7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</row>
    <row r="711" spans="1:13" ht="12.7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</row>
    <row r="712" spans="1:13" ht="12.7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</row>
    <row r="713" spans="1:13" ht="12.7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</row>
    <row r="714" spans="1:13" ht="12.7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</row>
    <row r="715" spans="1:13" ht="12.7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</row>
    <row r="716" spans="1:13" ht="12.7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</row>
    <row r="717" spans="1:13" ht="12.7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</row>
    <row r="718" spans="1:13" ht="12.7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</row>
    <row r="719" spans="1:13" ht="12.7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</row>
    <row r="720" spans="1:13" ht="12.7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</row>
    <row r="721" spans="1:13" ht="12.7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</row>
    <row r="722" spans="1:13" ht="12.7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</row>
    <row r="723" spans="1:13" ht="12.7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</row>
    <row r="724" spans="1:13" ht="12.7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</row>
    <row r="725" spans="1:13" ht="12.7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</row>
    <row r="726" spans="1:13" ht="12.7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</row>
    <row r="727" spans="1:13" ht="12.7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</row>
    <row r="728" spans="1:13" ht="12.7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</row>
    <row r="729" spans="1:13" ht="12.7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</row>
    <row r="730" spans="1:13" ht="12.7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</row>
    <row r="731" spans="1:13" ht="12.7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</row>
    <row r="732" spans="1:13" ht="12.7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</row>
    <row r="733" spans="1:13" ht="12.7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</row>
    <row r="734" spans="1:13" ht="12.7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</row>
    <row r="735" spans="1:13" ht="12.7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</row>
    <row r="736" spans="1:13" ht="12.7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</row>
    <row r="737" spans="1:13" ht="12.7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</row>
    <row r="738" spans="1:13" ht="12.7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</row>
    <row r="739" spans="1:13" ht="12.7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</row>
    <row r="740" spans="1:13" ht="12.7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</row>
    <row r="741" spans="1:13" ht="12.7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</row>
    <row r="742" spans="1:13" ht="12.7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</row>
    <row r="743" spans="1:13" ht="12.7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</row>
    <row r="744" spans="1:13" ht="12.7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</row>
    <row r="745" spans="1:13" ht="12.7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</row>
    <row r="746" spans="1:13" ht="12.7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</row>
    <row r="747" spans="1:13" ht="12.7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</row>
    <row r="748" spans="1:13" ht="12.7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</row>
    <row r="749" spans="1:13" ht="12.7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</row>
    <row r="750" spans="1:13" ht="12.7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</row>
    <row r="751" spans="1:13" ht="12.7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</row>
    <row r="752" spans="1:13" ht="12.7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</row>
    <row r="753" spans="1:13" ht="12.7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</row>
    <row r="754" spans="1:13" ht="12.7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</row>
    <row r="755" spans="1:13" ht="12.7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</row>
    <row r="756" spans="1:13" ht="12.7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</row>
    <row r="757" spans="1:13" ht="12.7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</row>
    <row r="758" spans="1:13" ht="12.7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</row>
    <row r="759" spans="1:13" ht="12.7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</row>
    <row r="760" spans="1:13" ht="12.7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</row>
    <row r="761" spans="1:13" ht="12.7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</row>
    <row r="762" spans="1:13" ht="12.7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</row>
    <row r="763" spans="1:13" ht="12.7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</row>
    <row r="764" spans="1:13" ht="12.7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</row>
    <row r="765" spans="1:13" ht="12.7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</row>
    <row r="766" spans="1:13" ht="12.7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</row>
    <row r="767" spans="1:13" ht="12.7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</row>
    <row r="768" spans="1:13" ht="12.7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</row>
    <row r="769" spans="1:13" ht="12.7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</row>
    <row r="770" spans="1:13" ht="12.7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</row>
    <row r="771" spans="1:13" ht="12.7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</row>
    <row r="772" spans="1:13" ht="12.7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</row>
    <row r="773" spans="1:13" ht="12.7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</row>
    <row r="774" spans="1:13" ht="12.7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</row>
    <row r="775" spans="1:13" ht="12.7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</row>
    <row r="776" spans="1:13" ht="12.7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</row>
    <row r="777" spans="1:13" ht="12.7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</row>
    <row r="778" spans="1:13" ht="12.7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</row>
    <row r="779" spans="1:13" ht="12.7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</row>
    <row r="780" spans="1:13" ht="12.7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</row>
    <row r="781" spans="1:13" ht="12.7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</row>
    <row r="782" spans="1:13" ht="12.7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</row>
    <row r="783" spans="1:13" ht="12.7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</row>
    <row r="784" spans="1:13" ht="12.7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</row>
    <row r="785" spans="1:13" ht="12.7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</row>
    <row r="786" spans="1:13" ht="12.7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</row>
    <row r="787" spans="1:13" ht="12.7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</row>
    <row r="788" spans="1:13" ht="12.7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</row>
    <row r="789" spans="1:13" ht="12.7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</row>
    <row r="790" spans="1:13" ht="12.7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</row>
    <row r="791" spans="1:13" ht="12.7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</row>
    <row r="792" spans="1:13" ht="12.7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</row>
    <row r="793" spans="1:13" ht="12.7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</row>
    <row r="794" spans="1:13" ht="12.7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</row>
    <row r="795" spans="1:13" ht="12.7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</row>
    <row r="796" spans="1:13" ht="12.7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</row>
    <row r="797" spans="1:13" ht="12.7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</row>
    <row r="798" spans="1:13" ht="12.7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</row>
    <row r="799" spans="1:13" ht="12.7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</row>
    <row r="800" spans="1:13" ht="12.7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</row>
    <row r="801" spans="1:13" ht="12.7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</row>
    <row r="802" spans="1:13" ht="12.7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</row>
    <row r="803" spans="1:13" ht="12.7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</row>
    <row r="804" spans="1:13" ht="12.7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</row>
    <row r="805" spans="1:13" ht="12.7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</row>
    <row r="806" spans="1:13" ht="12.7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</row>
    <row r="807" spans="1:13" ht="12.7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</row>
    <row r="808" spans="1:13" ht="12.7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</row>
    <row r="809" spans="1:13" ht="12.7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</row>
    <row r="810" spans="1:13" ht="12.7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</row>
    <row r="811" spans="1:13" ht="12.7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</row>
    <row r="812" spans="1:13" ht="12.7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</row>
    <row r="813" spans="1:13" ht="12.7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</row>
    <row r="814" spans="1:13" ht="12.7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</row>
    <row r="815" spans="1:13" ht="12.7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</row>
    <row r="816" spans="1:13" ht="12.7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</row>
    <row r="817" spans="1:13" ht="12.7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</row>
    <row r="818" spans="1:13" ht="12.7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</row>
    <row r="819" spans="1:13" ht="12.7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</row>
    <row r="820" spans="1:13" ht="12.7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</row>
    <row r="821" spans="1:13" ht="12.7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</row>
    <row r="822" spans="1:13" ht="12.7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</row>
    <row r="823" spans="1:13" ht="12.7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</row>
    <row r="824" spans="1:13" ht="12.7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</row>
    <row r="825" spans="1:13" ht="12.7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</row>
    <row r="826" spans="1:13" ht="12.7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</row>
    <row r="827" spans="1:13" ht="12.7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</row>
    <row r="828" spans="1:13" ht="12.7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</row>
    <row r="829" spans="1:13" ht="12.7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</row>
    <row r="830" spans="1:13" ht="12.7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</row>
    <row r="831" spans="1:13" ht="12.7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</row>
    <row r="832" spans="1:13" ht="12.7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</row>
    <row r="833" spans="1:13" ht="12.7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</row>
    <row r="834" spans="1:13" ht="12.7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</row>
    <row r="835" spans="1:13" ht="12.7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</row>
    <row r="836" spans="1:13" ht="12.7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</row>
    <row r="837" spans="1:13" ht="12.7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</row>
    <row r="838" spans="1:13" ht="12.7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</row>
    <row r="839" spans="1:13" ht="12.7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</row>
    <row r="840" spans="1:13" ht="12.7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</row>
    <row r="841" spans="1:13" ht="12.7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</row>
    <row r="842" spans="1:13" ht="12.7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</row>
    <row r="843" spans="1:13" ht="12.7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</row>
    <row r="844" spans="1:13" ht="12.7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</row>
    <row r="845" spans="1:13" ht="12.7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</row>
    <row r="846" spans="1:13" ht="12.7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</row>
    <row r="847" spans="1:13" ht="12.7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</row>
    <row r="848" spans="1:13" ht="12.7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</row>
    <row r="849" spans="1:13" ht="12.7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</row>
    <row r="850" spans="1:13" ht="12.7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</row>
    <row r="851" spans="1:13" ht="12.7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</row>
    <row r="852" spans="1:13" ht="12.7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</row>
    <row r="853" spans="1:13" ht="12.7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</row>
    <row r="854" spans="1:13" ht="12.7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</row>
    <row r="855" spans="1:13" ht="12.7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</row>
    <row r="856" spans="1:13" ht="12.7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</row>
    <row r="857" spans="1:13" ht="12.7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</row>
    <row r="858" spans="1:13" ht="12.7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</row>
    <row r="859" spans="1:13" ht="12.7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</row>
    <row r="860" spans="1:13" ht="12.7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</row>
    <row r="861" spans="1:13" ht="12.7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</row>
    <row r="862" spans="1:13" ht="12.7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</row>
    <row r="863" spans="1:13" ht="12.7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</row>
    <row r="864" spans="1:13" ht="12.7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</row>
    <row r="865" spans="1:13" ht="12.7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</row>
    <row r="866" spans="1:13" ht="12.7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</row>
    <row r="867" spans="1:13" ht="12.7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</row>
    <row r="868" spans="1:13" ht="12.7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</row>
    <row r="869" spans="1:13" ht="12.7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</row>
    <row r="870" spans="1:13" ht="12.7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</row>
    <row r="871" spans="1:13" ht="12.7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</row>
    <row r="872" spans="1:13" ht="12.7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</row>
    <row r="873" spans="1:13" ht="12.7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</row>
    <row r="874" spans="1:13" ht="12.7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</row>
    <row r="875" spans="1:13" ht="12.7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</row>
    <row r="876" spans="1:13" ht="12.7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</row>
    <row r="877" spans="1:13" ht="12.7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</row>
    <row r="878" spans="1:13" ht="12.7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</row>
    <row r="879" spans="1:13" ht="12.7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</row>
    <row r="880" spans="1:13" ht="12.7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</row>
    <row r="881" spans="1:13" ht="12.7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</row>
    <row r="882" spans="1:13" ht="12.7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</row>
    <row r="883" spans="1:13" ht="12.7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</row>
    <row r="884" spans="1:13" ht="12.7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</row>
    <row r="885" spans="1:13" ht="12.7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</row>
    <row r="886" spans="1:13" ht="12.7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</row>
    <row r="887" spans="1:13" ht="12.7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</row>
    <row r="888" spans="1:13" ht="12.7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</row>
    <row r="889" spans="1:13" ht="12.7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</row>
    <row r="890" spans="1:13" ht="12.7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</row>
    <row r="891" spans="1:13" ht="12.7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</row>
    <row r="892" spans="1:13" ht="12.7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</row>
    <row r="893" spans="1:13" ht="12.7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</row>
    <row r="894" spans="1:13" ht="12.7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</row>
    <row r="895" spans="1:13" ht="12.7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</row>
    <row r="896" spans="1:13" ht="12.7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</row>
    <row r="897" spans="1:13" ht="12.7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</row>
    <row r="898" spans="1:13" ht="12.7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</row>
    <row r="899" spans="1:13" ht="12.7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</row>
    <row r="900" spans="1:13" ht="12.7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</row>
    <row r="901" spans="1:13" ht="12.7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</row>
    <row r="902" spans="1:13" ht="12.7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</row>
    <row r="903" spans="1:13" ht="12.7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</row>
    <row r="904" spans="1:13" ht="12.7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</row>
    <row r="905" spans="1:13" ht="12.7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</row>
    <row r="906" spans="1:13" ht="12.7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</row>
    <row r="907" spans="1:13" ht="12.7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</row>
    <row r="908" spans="1:13" ht="12.7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</row>
    <row r="909" spans="1:13" ht="12.7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</row>
    <row r="910" spans="1:13" ht="12.7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</row>
    <row r="911" spans="1:13" ht="12.7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</row>
    <row r="912" spans="1:13" ht="12.7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</row>
    <row r="913" spans="1:13" ht="12.7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</row>
    <row r="914" spans="1:13" ht="12.7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</row>
    <row r="915" spans="1:13" ht="12.7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</row>
    <row r="916" spans="1:13" ht="12.7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</row>
    <row r="917" spans="1:13" ht="12.7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</row>
  </sheetData>
  <printOptions/>
  <pageMargins left="0.35433070866141736" right="0.35433070866141736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9"/>
  <sheetViews>
    <sheetView zoomScale="90" zoomScaleNormal="90" workbookViewId="0" topLeftCell="A49">
      <selection activeCell="H19" sqref="H19"/>
    </sheetView>
  </sheetViews>
  <sheetFormatPr defaultColWidth="9.140625" defaultRowHeight="12.75"/>
  <cols>
    <col min="1" max="1" width="21.00390625" style="0" customWidth="1"/>
    <col min="2" max="2" width="10.57421875" style="0" customWidth="1"/>
    <col min="3" max="3" width="14.00390625" style="0" customWidth="1"/>
    <col min="4" max="4" width="9.00390625" style="0" customWidth="1"/>
    <col min="5" max="6" width="8.7109375" style="0" customWidth="1"/>
    <col min="7" max="7" width="10.7109375" style="0" customWidth="1"/>
    <col min="8" max="8" width="11.57421875" style="0" customWidth="1"/>
    <col min="10" max="10" width="10.00390625" style="0" customWidth="1"/>
  </cols>
  <sheetData>
    <row r="1" spans="1:12" ht="20.25" customHeight="1">
      <c r="A1" s="24" t="s">
        <v>70</v>
      </c>
      <c r="C1" s="27"/>
      <c r="D1" s="31" t="s">
        <v>163</v>
      </c>
      <c r="E1" s="31" t="s">
        <v>164</v>
      </c>
      <c r="F1" s="31" t="s">
        <v>165</v>
      </c>
      <c r="G1" s="31" t="s">
        <v>166</v>
      </c>
      <c r="H1" s="31" t="s">
        <v>167</v>
      </c>
      <c r="I1" s="31" t="s">
        <v>168</v>
      </c>
      <c r="J1" s="31" t="s">
        <v>169</v>
      </c>
      <c r="K1" s="31" t="s">
        <v>170</v>
      </c>
      <c r="L1" s="31" t="s">
        <v>171</v>
      </c>
    </row>
    <row r="2" spans="1:3" ht="12.75">
      <c r="A2" s="11" t="s">
        <v>60</v>
      </c>
      <c r="C2" s="27"/>
    </row>
    <row r="3" spans="1:13" ht="12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22" t="s">
        <v>12</v>
      </c>
    </row>
    <row r="4" spans="1:13" ht="12.75">
      <c r="A4" s="12" t="s">
        <v>108</v>
      </c>
      <c r="B4" s="4">
        <v>2000</v>
      </c>
      <c r="C4" s="4" t="s">
        <v>109</v>
      </c>
      <c r="D4" s="6"/>
      <c r="E4" s="6">
        <v>50</v>
      </c>
      <c r="F4" s="6"/>
      <c r="G4" s="6"/>
      <c r="H4" s="6"/>
      <c r="I4" s="6"/>
      <c r="J4" s="6"/>
      <c r="K4" s="6"/>
      <c r="L4" s="21"/>
      <c r="M4" s="18">
        <f>SUM(D4:L4)</f>
        <v>50</v>
      </c>
    </row>
    <row r="5" spans="1:13" ht="12.75">
      <c r="A5" s="12" t="s">
        <v>151</v>
      </c>
      <c r="B5" s="4">
        <v>2002</v>
      </c>
      <c r="C5" s="4" t="s">
        <v>152</v>
      </c>
      <c r="D5" s="6"/>
      <c r="E5" s="6"/>
      <c r="F5" s="6"/>
      <c r="G5" s="6"/>
      <c r="H5" s="6"/>
      <c r="I5" s="6">
        <v>50</v>
      </c>
      <c r="J5" s="6"/>
      <c r="K5" s="6"/>
      <c r="L5" s="21"/>
      <c r="M5" s="18">
        <f>SUM(D5:L5)</f>
        <v>50</v>
      </c>
    </row>
    <row r="6" spans="1:13" ht="12.75">
      <c r="A6" s="12" t="s">
        <v>154</v>
      </c>
      <c r="B6" s="4">
        <v>1999</v>
      </c>
      <c r="C6" s="4" t="s">
        <v>152</v>
      </c>
      <c r="D6" s="6"/>
      <c r="E6" s="6"/>
      <c r="F6" s="6"/>
      <c r="G6" s="6"/>
      <c r="H6" s="6"/>
      <c r="I6" s="6">
        <v>50</v>
      </c>
      <c r="J6" s="6"/>
      <c r="K6" s="6"/>
      <c r="L6" s="21"/>
      <c r="M6" s="18">
        <f>SUM(D6:L6)</f>
        <v>50</v>
      </c>
    </row>
    <row r="7" spans="1:13" ht="12.75">
      <c r="A7" s="12" t="s">
        <v>155</v>
      </c>
      <c r="B7" s="4">
        <v>1999</v>
      </c>
      <c r="C7" s="4" t="s">
        <v>152</v>
      </c>
      <c r="D7" s="6"/>
      <c r="E7" s="6"/>
      <c r="F7" s="6"/>
      <c r="G7" s="6"/>
      <c r="H7" s="6"/>
      <c r="I7" s="6">
        <v>40</v>
      </c>
      <c r="J7" s="6"/>
      <c r="K7" s="6"/>
      <c r="L7" s="21"/>
      <c r="M7" s="18">
        <f>SUM(D7:L7)</f>
        <v>40</v>
      </c>
    </row>
    <row r="8" spans="1:13" ht="12.75">
      <c r="A8" s="13"/>
      <c r="B8" s="9"/>
      <c r="C8" s="29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11" t="s">
        <v>61</v>
      </c>
      <c r="B9" s="9"/>
      <c r="C9" s="29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2.75">
      <c r="A10" s="12" t="s">
        <v>150</v>
      </c>
      <c r="B10" s="4">
        <v>2002</v>
      </c>
      <c r="C10" s="4" t="s">
        <v>57</v>
      </c>
      <c r="D10" s="6"/>
      <c r="E10" s="6"/>
      <c r="F10" s="6"/>
      <c r="G10" s="6"/>
      <c r="H10" s="6"/>
      <c r="I10" s="6">
        <v>50</v>
      </c>
      <c r="J10" s="6"/>
      <c r="K10" s="6">
        <v>50</v>
      </c>
      <c r="L10" s="21"/>
      <c r="M10" s="6">
        <f>SUM(D10:L10)</f>
        <v>100</v>
      </c>
    </row>
    <row r="11" spans="1:13" ht="12.75">
      <c r="A11" s="12" t="s">
        <v>153</v>
      </c>
      <c r="B11" s="4">
        <v>1998</v>
      </c>
      <c r="C11" s="4" t="s">
        <v>152</v>
      </c>
      <c r="D11" s="6"/>
      <c r="E11" s="6"/>
      <c r="F11" s="6"/>
      <c r="G11" s="6"/>
      <c r="H11" s="6"/>
      <c r="I11" s="6">
        <v>50</v>
      </c>
      <c r="J11" s="6"/>
      <c r="K11" s="6"/>
      <c r="L11" s="21"/>
      <c r="M11" s="6">
        <f>SUM(D11:L11)</f>
        <v>50</v>
      </c>
    </row>
    <row r="12" spans="1:13" ht="12.75">
      <c r="A12" s="13"/>
      <c r="B12" s="9"/>
      <c r="C12" s="29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10" t="s">
        <v>119</v>
      </c>
      <c r="B13" s="1"/>
      <c r="C13" s="30"/>
      <c r="D13" s="2"/>
      <c r="E13" s="2"/>
      <c r="F13" s="2"/>
      <c r="G13" s="2"/>
      <c r="H13" s="2"/>
      <c r="I13" s="2"/>
      <c r="J13" s="2"/>
      <c r="K13" s="2"/>
      <c r="L13" s="2"/>
      <c r="M13" s="8"/>
    </row>
    <row r="14" spans="1:13" ht="12.75">
      <c r="A14" s="12" t="s">
        <v>246</v>
      </c>
      <c r="B14" s="4">
        <v>1997</v>
      </c>
      <c r="C14" s="28" t="s">
        <v>245</v>
      </c>
      <c r="D14" s="6"/>
      <c r="E14" s="6"/>
      <c r="F14" s="6"/>
      <c r="G14" s="6"/>
      <c r="H14" s="6"/>
      <c r="I14" s="6"/>
      <c r="J14" s="6">
        <v>50</v>
      </c>
      <c r="K14" s="6"/>
      <c r="L14" s="21"/>
      <c r="M14" s="18">
        <f>SUM(D14:L14)</f>
        <v>50</v>
      </c>
    </row>
    <row r="15" spans="1:13" ht="12.75">
      <c r="A15" s="3"/>
      <c r="B15" s="1"/>
      <c r="C15" s="30"/>
      <c r="D15" s="2"/>
      <c r="E15" s="2"/>
      <c r="F15" s="2"/>
      <c r="G15" s="2"/>
      <c r="H15" s="2"/>
      <c r="I15" s="2"/>
      <c r="J15" s="2"/>
      <c r="K15" s="2"/>
      <c r="L15" s="2"/>
      <c r="M15" s="8"/>
    </row>
    <row r="16" spans="1:13" ht="12.75">
      <c r="A16" s="10" t="s">
        <v>118</v>
      </c>
      <c r="B16" s="1"/>
      <c r="C16" s="30"/>
      <c r="D16" s="2"/>
      <c r="E16" s="2"/>
      <c r="F16" s="2"/>
      <c r="G16" s="2"/>
      <c r="H16" s="2"/>
      <c r="I16" s="2"/>
      <c r="J16" s="2"/>
      <c r="K16" s="2"/>
      <c r="L16" s="2"/>
      <c r="M16" s="8"/>
    </row>
    <row r="17" spans="1:13" ht="15">
      <c r="A17" s="14" t="s">
        <v>13</v>
      </c>
      <c r="B17" s="4">
        <v>1997</v>
      </c>
      <c r="C17" s="15" t="s">
        <v>58</v>
      </c>
      <c r="D17" s="6"/>
      <c r="E17" s="6"/>
      <c r="F17" s="6">
        <v>50</v>
      </c>
      <c r="G17" s="6">
        <v>50</v>
      </c>
      <c r="H17" s="6">
        <v>50</v>
      </c>
      <c r="I17" s="6">
        <v>50</v>
      </c>
      <c r="J17" s="6"/>
      <c r="K17" s="6">
        <v>50</v>
      </c>
      <c r="L17" s="21">
        <v>40</v>
      </c>
      <c r="M17" s="23">
        <f>SUM(F17:L17)</f>
        <v>290</v>
      </c>
    </row>
    <row r="18" spans="1:13" ht="12.75">
      <c r="A18" s="3"/>
      <c r="B18" s="1"/>
      <c r="C18" s="30"/>
      <c r="D18" s="2"/>
      <c r="E18" s="2"/>
      <c r="F18" s="2"/>
      <c r="G18" s="2"/>
      <c r="H18" s="2"/>
      <c r="I18" s="2"/>
      <c r="J18" s="2"/>
      <c r="K18" s="2"/>
      <c r="L18" s="2"/>
      <c r="M18" s="8"/>
    </row>
    <row r="19" spans="1:13" ht="12.75">
      <c r="A19" s="10" t="s">
        <v>71</v>
      </c>
      <c r="B19" s="1"/>
      <c r="C19" s="30"/>
      <c r="D19" s="2"/>
      <c r="E19" s="2"/>
      <c r="F19" s="2"/>
      <c r="G19" s="2"/>
      <c r="H19" s="2"/>
      <c r="I19" s="2"/>
      <c r="J19" s="2"/>
      <c r="K19" s="2"/>
      <c r="L19" s="2"/>
      <c r="M19" s="8"/>
    </row>
    <row r="20" spans="1:13" ht="15">
      <c r="A20" s="12" t="s">
        <v>25</v>
      </c>
      <c r="B20" s="4">
        <v>1995</v>
      </c>
      <c r="C20" s="4" t="s">
        <v>58</v>
      </c>
      <c r="D20" s="6">
        <v>50</v>
      </c>
      <c r="E20" s="6">
        <v>50</v>
      </c>
      <c r="F20" s="6"/>
      <c r="G20" s="6"/>
      <c r="H20" s="6">
        <v>35</v>
      </c>
      <c r="I20" s="6">
        <v>50</v>
      </c>
      <c r="J20" s="6">
        <v>40</v>
      </c>
      <c r="K20" s="6">
        <v>50</v>
      </c>
      <c r="L20" s="21"/>
      <c r="M20" s="23">
        <f aca="true" t="shared" si="0" ref="M20:M26">SUM(D20:L20)</f>
        <v>275</v>
      </c>
    </row>
    <row r="21" spans="1:13" ht="15">
      <c r="A21" s="12" t="s">
        <v>37</v>
      </c>
      <c r="B21" s="4">
        <v>1996</v>
      </c>
      <c r="C21" s="4" t="s">
        <v>57</v>
      </c>
      <c r="D21" s="6">
        <v>35</v>
      </c>
      <c r="E21" s="6">
        <v>40</v>
      </c>
      <c r="F21" s="6">
        <v>50</v>
      </c>
      <c r="G21" s="6">
        <v>50</v>
      </c>
      <c r="H21" s="6"/>
      <c r="I21" s="6">
        <v>40</v>
      </c>
      <c r="J21" s="6"/>
      <c r="K21" s="6"/>
      <c r="L21" s="21"/>
      <c r="M21" s="23">
        <f t="shared" si="0"/>
        <v>215</v>
      </c>
    </row>
    <row r="22" spans="1:13" ht="12.75">
      <c r="A22" s="12" t="s">
        <v>40</v>
      </c>
      <c r="B22" s="4">
        <v>1996</v>
      </c>
      <c r="C22" s="15" t="s">
        <v>56</v>
      </c>
      <c r="D22" s="6">
        <v>33</v>
      </c>
      <c r="E22" s="6"/>
      <c r="F22" s="6"/>
      <c r="G22" s="6"/>
      <c r="H22" s="6">
        <v>40</v>
      </c>
      <c r="I22" s="6"/>
      <c r="J22" s="6">
        <v>35</v>
      </c>
      <c r="K22" s="6"/>
      <c r="L22" s="21">
        <v>50</v>
      </c>
      <c r="M22" s="18">
        <f t="shared" si="0"/>
        <v>158</v>
      </c>
    </row>
    <row r="23" spans="1:13" ht="12.75">
      <c r="A23" s="12" t="s">
        <v>172</v>
      </c>
      <c r="B23" s="4">
        <v>1995</v>
      </c>
      <c r="C23" s="4" t="s">
        <v>173</v>
      </c>
      <c r="D23" s="6"/>
      <c r="E23" s="6"/>
      <c r="F23" s="6"/>
      <c r="G23" s="6"/>
      <c r="H23" s="6">
        <v>50</v>
      </c>
      <c r="I23" s="6"/>
      <c r="J23" s="6"/>
      <c r="K23" s="6"/>
      <c r="L23" s="21"/>
      <c r="M23" s="18">
        <f t="shared" si="0"/>
        <v>50</v>
      </c>
    </row>
    <row r="24" spans="1:13" ht="12.75">
      <c r="A24" s="12" t="s">
        <v>244</v>
      </c>
      <c r="B24" s="4">
        <v>1996</v>
      </c>
      <c r="C24" s="28" t="s">
        <v>245</v>
      </c>
      <c r="D24" s="6"/>
      <c r="E24" s="6"/>
      <c r="F24" s="6"/>
      <c r="G24" s="6"/>
      <c r="H24" s="6"/>
      <c r="I24" s="6"/>
      <c r="J24" s="6">
        <v>50</v>
      </c>
      <c r="K24" s="6"/>
      <c r="L24" s="21"/>
      <c r="M24" s="18">
        <f t="shared" si="0"/>
        <v>50</v>
      </c>
    </row>
    <row r="25" spans="1:13" ht="12.75">
      <c r="A25" s="12" t="s">
        <v>36</v>
      </c>
      <c r="B25" s="4">
        <v>1996</v>
      </c>
      <c r="C25" s="4" t="s">
        <v>58</v>
      </c>
      <c r="D25" s="6">
        <v>40</v>
      </c>
      <c r="E25" s="6"/>
      <c r="F25" s="6"/>
      <c r="G25" s="6"/>
      <c r="H25" s="6"/>
      <c r="I25" s="6"/>
      <c r="J25" s="6"/>
      <c r="K25" s="6"/>
      <c r="L25" s="21"/>
      <c r="M25" s="18">
        <f t="shared" si="0"/>
        <v>40</v>
      </c>
    </row>
    <row r="26" spans="1:13" ht="12.75">
      <c r="A26" s="12" t="s">
        <v>156</v>
      </c>
      <c r="B26" s="4">
        <v>1996</v>
      </c>
      <c r="C26" s="4" t="s">
        <v>57</v>
      </c>
      <c r="D26" s="6"/>
      <c r="E26" s="6"/>
      <c r="F26" s="6"/>
      <c r="G26" s="6"/>
      <c r="H26" s="6"/>
      <c r="I26" s="6">
        <v>35</v>
      </c>
      <c r="J26" s="6"/>
      <c r="K26" s="6"/>
      <c r="L26" s="21"/>
      <c r="M26" s="18">
        <f t="shared" si="0"/>
        <v>35</v>
      </c>
    </row>
    <row r="27" spans="1:13" ht="12.75">
      <c r="A27" s="13"/>
      <c r="B27" s="9"/>
      <c r="C27" s="29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10" t="s">
        <v>72</v>
      </c>
      <c r="B28" s="1"/>
      <c r="C28" s="30"/>
      <c r="D28" s="2"/>
      <c r="E28" s="2"/>
      <c r="F28" s="2"/>
      <c r="G28" s="2"/>
      <c r="H28" s="2"/>
      <c r="I28" s="2"/>
      <c r="J28" s="2"/>
      <c r="K28" s="2"/>
      <c r="L28" s="2"/>
      <c r="M28" s="8"/>
    </row>
    <row r="29" spans="1:13" ht="15">
      <c r="A29" s="14" t="s">
        <v>51</v>
      </c>
      <c r="B29" s="4">
        <v>1995</v>
      </c>
      <c r="C29" s="4" t="s">
        <v>58</v>
      </c>
      <c r="D29" s="6">
        <v>50</v>
      </c>
      <c r="E29" s="6">
        <v>50</v>
      </c>
      <c r="F29" s="6">
        <v>50</v>
      </c>
      <c r="G29" s="6">
        <v>50</v>
      </c>
      <c r="H29" s="6">
        <v>50</v>
      </c>
      <c r="I29" s="6">
        <v>50</v>
      </c>
      <c r="J29" s="6">
        <v>50</v>
      </c>
      <c r="K29" s="6">
        <v>40</v>
      </c>
      <c r="L29" s="21"/>
      <c r="M29" s="23">
        <f aca="true" t="shared" si="1" ref="M29:M39">SUM(D29:L29)</f>
        <v>390</v>
      </c>
    </row>
    <row r="30" spans="1:13" ht="15">
      <c r="A30" s="14" t="s">
        <v>110</v>
      </c>
      <c r="B30" s="4">
        <v>1995</v>
      </c>
      <c r="C30" s="4" t="s">
        <v>58</v>
      </c>
      <c r="D30" s="6"/>
      <c r="E30" s="6">
        <v>35</v>
      </c>
      <c r="F30" s="6">
        <v>35</v>
      </c>
      <c r="G30" s="6">
        <v>40</v>
      </c>
      <c r="H30" s="6">
        <v>35</v>
      </c>
      <c r="I30" s="6">
        <v>40</v>
      </c>
      <c r="J30" s="6">
        <v>40</v>
      </c>
      <c r="K30" s="6">
        <v>50</v>
      </c>
      <c r="L30" s="21"/>
      <c r="M30" s="23">
        <f t="shared" si="1"/>
        <v>275</v>
      </c>
    </row>
    <row r="31" spans="1:13" ht="12.75">
      <c r="A31" s="14" t="s">
        <v>52</v>
      </c>
      <c r="B31" s="4">
        <v>1996</v>
      </c>
      <c r="C31" s="4" t="s">
        <v>58</v>
      </c>
      <c r="D31" s="6">
        <v>40</v>
      </c>
      <c r="E31" s="6">
        <v>33</v>
      </c>
      <c r="F31" s="6"/>
      <c r="G31" s="6"/>
      <c r="H31" s="6"/>
      <c r="I31" s="6">
        <v>35</v>
      </c>
      <c r="J31" s="6"/>
      <c r="K31" s="6">
        <v>31</v>
      </c>
      <c r="L31" s="21">
        <v>40</v>
      </c>
      <c r="M31" s="18">
        <f t="shared" si="1"/>
        <v>179</v>
      </c>
    </row>
    <row r="32" spans="1:13" ht="12.75">
      <c r="A32" s="14" t="s">
        <v>73</v>
      </c>
      <c r="B32" s="4">
        <v>1996</v>
      </c>
      <c r="C32" s="4" t="s">
        <v>58</v>
      </c>
      <c r="D32" s="6">
        <v>35</v>
      </c>
      <c r="E32" s="6">
        <v>40</v>
      </c>
      <c r="F32" s="6">
        <v>40</v>
      </c>
      <c r="G32" s="6"/>
      <c r="H32" s="6"/>
      <c r="I32" s="6"/>
      <c r="J32" s="6"/>
      <c r="K32" s="6"/>
      <c r="L32" s="21"/>
      <c r="M32" s="18">
        <f t="shared" si="1"/>
        <v>115</v>
      </c>
    </row>
    <row r="33" spans="1:13" ht="12.75">
      <c r="A33" s="14" t="s">
        <v>120</v>
      </c>
      <c r="B33" s="4">
        <v>1995</v>
      </c>
      <c r="C33" s="4" t="s">
        <v>58</v>
      </c>
      <c r="D33" s="6"/>
      <c r="E33" s="6"/>
      <c r="F33" s="6">
        <v>33</v>
      </c>
      <c r="G33" s="6">
        <v>35</v>
      </c>
      <c r="H33" s="6"/>
      <c r="I33" s="6"/>
      <c r="J33" s="6"/>
      <c r="K33" s="6"/>
      <c r="L33" s="21"/>
      <c r="M33" s="18">
        <f t="shared" si="1"/>
        <v>68</v>
      </c>
    </row>
    <row r="34" spans="1:13" ht="12.75">
      <c r="A34" s="14" t="s">
        <v>247</v>
      </c>
      <c r="B34" s="4">
        <v>1995</v>
      </c>
      <c r="C34" s="15" t="s">
        <v>248</v>
      </c>
      <c r="D34" s="6"/>
      <c r="E34" s="6"/>
      <c r="F34" s="6"/>
      <c r="G34" s="6"/>
      <c r="H34" s="6"/>
      <c r="I34" s="6"/>
      <c r="J34" s="6">
        <v>35</v>
      </c>
      <c r="K34" s="6">
        <v>33</v>
      </c>
      <c r="L34" s="21"/>
      <c r="M34" s="18">
        <f t="shared" si="1"/>
        <v>68</v>
      </c>
    </row>
    <row r="35" spans="1:13" ht="12.75">
      <c r="A35" s="14" t="s">
        <v>177</v>
      </c>
      <c r="B35" s="4">
        <v>1996</v>
      </c>
      <c r="C35" s="4" t="s">
        <v>55</v>
      </c>
      <c r="D35" s="6"/>
      <c r="E35" s="6"/>
      <c r="F35" s="6"/>
      <c r="G35" s="6"/>
      <c r="H35" s="6">
        <v>31</v>
      </c>
      <c r="I35" s="6"/>
      <c r="J35" s="6"/>
      <c r="K35" s="6">
        <v>35</v>
      </c>
      <c r="L35" s="21">
        <v>50</v>
      </c>
      <c r="M35" s="18">
        <f t="shared" si="1"/>
        <v>116</v>
      </c>
    </row>
    <row r="36" spans="1:13" ht="12.75">
      <c r="A36" s="14" t="s">
        <v>174</v>
      </c>
      <c r="B36" s="4">
        <v>1995</v>
      </c>
      <c r="C36" s="4" t="s">
        <v>175</v>
      </c>
      <c r="D36" s="6"/>
      <c r="E36" s="6"/>
      <c r="F36" s="6"/>
      <c r="G36" s="6"/>
      <c r="H36" s="6">
        <v>40</v>
      </c>
      <c r="I36" s="6"/>
      <c r="J36" s="6"/>
      <c r="K36" s="6"/>
      <c r="L36" s="21"/>
      <c r="M36" s="18">
        <f t="shared" si="1"/>
        <v>40</v>
      </c>
    </row>
    <row r="37" spans="1:13" ht="12.75">
      <c r="A37" s="14" t="s">
        <v>157</v>
      </c>
      <c r="B37" s="4">
        <v>1995</v>
      </c>
      <c r="C37" s="4" t="s">
        <v>152</v>
      </c>
      <c r="D37" s="6"/>
      <c r="E37" s="6"/>
      <c r="F37" s="6"/>
      <c r="G37" s="6"/>
      <c r="H37" s="6"/>
      <c r="I37" s="6">
        <v>33</v>
      </c>
      <c r="J37" s="6"/>
      <c r="K37" s="6"/>
      <c r="L37" s="21"/>
      <c r="M37" s="18">
        <f t="shared" si="1"/>
        <v>33</v>
      </c>
    </row>
    <row r="38" spans="1:13" ht="12.75">
      <c r="A38" s="14" t="s">
        <v>176</v>
      </c>
      <c r="B38" s="4">
        <v>1996</v>
      </c>
      <c r="C38" s="4" t="s">
        <v>43</v>
      </c>
      <c r="D38" s="6"/>
      <c r="E38" s="6"/>
      <c r="F38" s="6"/>
      <c r="G38" s="6"/>
      <c r="H38" s="6">
        <v>33</v>
      </c>
      <c r="I38" s="6"/>
      <c r="J38" s="6"/>
      <c r="K38" s="6"/>
      <c r="L38" s="21"/>
      <c r="M38" s="18">
        <f t="shared" si="1"/>
        <v>33</v>
      </c>
    </row>
    <row r="39" spans="1:13" ht="12.75">
      <c r="A39" s="14" t="s">
        <v>178</v>
      </c>
      <c r="B39" s="4">
        <v>1995</v>
      </c>
      <c r="C39" s="4" t="s">
        <v>175</v>
      </c>
      <c r="D39" s="6"/>
      <c r="E39" s="6"/>
      <c r="F39" s="6"/>
      <c r="G39" s="6"/>
      <c r="H39" s="6">
        <v>30</v>
      </c>
      <c r="I39" s="6"/>
      <c r="J39" s="6"/>
      <c r="K39" s="6"/>
      <c r="L39" s="21"/>
      <c r="M39" s="18">
        <f t="shared" si="1"/>
        <v>30</v>
      </c>
    </row>
    <row r="40" spans="1:13" ht="12.75">
      <c r="A40" s="33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34"/>
    </row>
    <row r="41" spans="1:13" ht="12.75">
      <c r="A41" s="10" t="s">
        <v>74</v>
      </c>
      <c r="B41" s="1"/>
      <c r="C41" s="30"/>
      <c r="D41" s="2"/>
      <c r="E41" s="2"/>
      <c r="F41" s="2"/>
      <c r="G41" s="2"/>
      <c r="H41" s="2"/>
      <c r="I41" s="2"/>
      <c r="J41" s="2"/>
      <c r="K41" s="2"/>
      <c r="L41" s="2"/>
      <c r="M41" s="8"/>
    </row>
    <row r="42" spans="1:13" ht="12.75">
      <c r="A42" s="12" t="s">
        <v>75</v>
      </c>
      <c r="B42" s="4">
        <v>1994</v>
      </c>
      <c r="C42" s="4" t="s">
        <v>58</v>
      </c>
      <c r="D42" s="6">
        <v>40</v>
      </c>
      <c r="E42" s="6">
        <v>40</v>
      </c>
      <c r="F42" s="6"/>
      <c r="G42" s="6"/>
      <c r="H42" s="6">
        <v>40</v>
      </c>
      <c r="I42" s="6"/>
      <c r="J42" s="6">
        <v>50</v>
      </c>
      <c r="K42" s="6">
        <v>50</v>
      </c>
      <c r="L42" s="21"/>
      <c r="M42" s="32">
        <f aca="true" t="shared" si="2" ref="M42:M48">SUM(D42:L42)</f>
        <v>220</v>
      </c>
    </row>
    <row r="43" spans="1:13" ht="12.75">
      <c r="A43" s="12" t="s">
        <v>22</v>
      </c>
      <c r="B43" s="4">
        <v>1993</v>
      </c>
      <c r="C43" s="4" t="s">
        <v>58</v>
      </c>
      <c r="D43" s="6">
        <v>50</v>
      </c>
      <c r="E43" s="6">
        <v>50</v>
      </c>
      <c r="F43" s="6"/>
      <c r="G43" s="6"/>
      <c r="H43" s="6"/>
      <c r="I43" s="6"/>
      <c r="J43" s="6"/>
      <c r="K43" s="6"/>
      <c r="L43" s="21"/>
      <c r="M43" s="18">
        <f t="shared" si="2"/>
        <v>100</v>
      </c>
    </row>
    <row r="44" spans="1:13" ht="12.75">
      <c r="A44" s="12" t="s">
        <v>179</v>
      </c>
      <c r="B44" s="4">
        <v>1993</v>
      </c>
      <c r="C44" s="4" t="s">
        <v>57</v>
      </c>
      <c r="D44" s="6"/>
      <c r="E44" s="6"/>
      <c r="F44" s="6"/>
      <c r="G44" s="6"/>
      <c r="H44" s="6">
        <v>50</v>
      </c>
      <c r="I44" s="6"/>
      <c r="J44" s="6"/>
      <c r="K44" s="6"/>
      <c r="L44" s="21"/>
      <c r="M44" s="18">
        <f t="shared" si="2"/>
        <v>50</v>
      </c>
    </row>
    <row r="45" spans="1:13" ht="12.75">
      <c r="A45" s="12" t="s">
        <v>249</v>
      </c>
      <c r="B45" s="4">
        <v>1994</v>
      </c>
      <c r="C45" s="4" t="s">
        <v>245</v>
      </c>
      <c r="D45" s="6"/>
      <c r="E45" s="6"/>
      <c r="F45" s="6"/>
      <c r="G45" s="6"/>
      <c r="H45" s="6"/>
      <c r="I45" s="6"/>
      <c r="J45" s="6">
        <v>40</v>
      </c>
      <c r="K45" s="6"/>
      <c r="L45" s="21"/>
      <c r="M45" s="18">
        <f t="shared" si="2"/>
        <v>40</v>
      </c>
    </row>
    <row r="46" spans="1:13" ht="12.75">
      <c r="A46" s="12" t="s">
        <v>180</v>
      </c>
      <c r="B46" s="4">
        <v>1994</v>
      </c>
      <c r="C46" s="4"/>
      <c r="D46" s="6"/>
      <c r="E46" s="6"/>
      <c r="F46" s="6"/>
      <c r="G46" s="6"/>
      <c r="H46" s="6">
        <v>35</v>
      </c>
      <c r="I46" s="6"/>
      <c r="J46" s="6"/>
      <c r="K46" s="6"/>
      <c r="L46" s="21"/>
      <c r="M46" s="18">
        <f t="shared" si="2"/>
        <v>35</v>
      </c>
    </row>
    <row r="47" spans="1:13" ht="12.75">
      <c r="A47" s="12" t="s">
        <v>181</v>
      </c>
      <c r="B47" s="4">
        <v>1994</v>
      </c>
      <c r="C47" s="4" t="s">
        <v>182</v>
      </c>
      <c r="D47" s="6"/>
      <c r="E47" s="6"/>
      <c r="F47" s="6"/>
      <c r="G47" s="6"/>
      <c r="H47" s="6">
        <v>33</v>
      </c>
      <c r="I47" s="6"/>
      <c r="J47" s="6"/>
      <c r="K47" s="6"/>
      <c r="L47" s="21"/>
      <c r="M47" s="18">
        <f t="shared" si="2"/>
        <v>33</v>
      </c>
    </row>
    <row r="48" spans="1:13" ht="12.75">
      <c r="A48" s="12" t="s">
        <v>183</v>
      </c>
      <c r="B48" s="4">
        <v>1994</v>
      </c>
      <c r="C48" s="4" t="s">
        <v>144</v>
      </c>
      <c r="D48" s="6"/>
      <c r="E48" s="6"/>
      <c r="F48" s="6"/>
      <c r="G48" s="6"/>
      <c r="H48" s="6">
        <v>31</v>
      </c>
      <c r="I48" s="6"/>
      <c r="J48" s="6"/>
      <c r="K48" s="6"/>
      <c r="L48" s="21"/>
      <c r="M48" s="18">
        <f t="shared" si="2"/>
        <v>31</v>
      </c>
    </row>
    <row r="49" spans="1:13" ht="12.75">
      <c r="A49" s="13"/>
      <c r="B49" s="9"/>
      <c r="C49" s="29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2.75">
      <c r="A50" s="10" t="s">
        <v>76</v>
      </c>
      <c r="B50" s="1"/>
      <c r="C50" s="30"/>
      <c r="D50" s="2"/>
      <c r="E50" s="2"/>
      <c r="F50" s="2"/>
      <c r="G50" s="2"/>
      <c r="H50" s="2"/>
      <c r="I50" s="2"/>
      <c r="J50" s="2"/>
      <c r="K50" s="2"/>
      <c r="L50" s="2"/>
      <c r="M50" s="8"/>
    </row>
    <row r="51" spans="1:13" ht="15">
      <c r="A51" s="12" t="s">
        <v>34</v>
      </c>
      <c r="B51" s="4">
        <v>1994</v>
      </c>
      <c r="C51" s="4" t="s">
        <v>58</v>
      </c>
      <c r="D51" s="6">
        <v>40</v>
      </c>
      <c r="E51" s="6">
        <v>50</v>
      </c>
      <c r="F51" s="6">
        <v>50</v>
      </c>
      <c r="G51" s="6"/>
      <c r="H51" s="6">
        <v>33</v>
      </c>
      <c r="I51" s="6">
        <v>40</v>
      </c>
      <c r="J51" s="6">
        <v>50</v>
      </c>
      <c r="K51" s="6">
        <v>50</v>
      </c>
      <c r="L51" s="37">
        <v>50</v>
      </c>
      <c r="M51" s="23">
        <f aca="true" t="shared" si="3" ref="M51:M72">SUM(D51:L51)</f>
        <v>363</v>
      </c>
    </row>
    <row r="52" spans="1:13" ht="15">
      <c r="A52" s="12" t="s">
        <v>27</v>
      </c>
      <c r="B52" s="4">
        <v>1993</v>
      </c>
      <c r="C52" s="4" t="s">
        <v>57</v>
      </c>
      <c r="D52" s="6">
        <v>33</v>
      </c>
      <c r="E52" s="6">
        <v>33</v>
      </c>
      <c r="F52" s="6">
        <v>35</v>
      </c>
      <c r="G52" s="6">
        <v>50</v>
      </c>
      <c r="H52" s="6"/>
      <c r="I52" s="6">
        <v>33</v>
      </c>
      <c r="J52" s="6">
        <v>29</v>
      </c>
      <c r="K52" s="6">
        <v>33</v>
      </c>
      <c r="L52" s="21">
        <v>40</v>
      </c>
      <c r="M52" s="23">
        <f t="shared" si="3"/>
        <v>286</v>
      </c>
    </row>
    <row r="53" spans="1:13" ht="15">
      <c r="A53" s="12" t="s">
        <v>23</v>
      </c>
      <c r="B53" s="4">
        <v>1993</v>
      </c>
      <c r="C53" s="4" t="s">
        <v>57</v>
      </c>
      <c r="D53" s="6">
        <v>35</v>
      </c>
      <c r="E53" s="6">
        <v>40</v>
      </c>
      <c r="F53" s="6">
        <v>40</v>
      </c>
      <c r="G53" s="6">
        <v>40</v>
      </c>
      <c r="H53" s="6"/>
      <c r="I53" s="6"/>
      <c r="J53" s="6">
        <v>31</v>
      </c>
      <c r="K53" s="6"/>
      <c r="L53" s="21">
        <v>35</v>
      </c>
      <c r="M53" s="23">
        <f t="shared" si="3"/>
        <v>221</v>
      </c>
    </row>
    <row r="54" spans="1:13" ht="15">
      <c r="A54" s="12" t="s">
        <v>28</v>
      </c>
      <c r="B54" s="4">
        <v>1993</v>
      </c>
      <c r="C54" s="4" t="s">
        <v>57</v>
      </c>
      <c r="D54" s="6">
        <v>28</v>
      </c>
      <c r="E54" s="6">
        <v>30</v>
      </c>
      <c r="F54" s="6"/>
      <c r="G54" s="6"/>
      <c r="H54" s="6">
        <v>28</v>
      </c>
      <c r="I54" s="6">
        <v>31</v>
      </c>
      <c r="J54" s="6">
        <v>30</v>
      </c>
      <c r="K54" s="6">
        <v>35</v>
      </c>
      <c r="L54" s="21">
        <v>31</v>
      </c>
      <c r="M54" s="23">
        <f t="shared" si="3"/>
        <v>213</v>
      </c>
    </row>
    <row r="55" spans="1:13" ht="15">
      <c r="A55" s="12" t="s">
        <v>62</v>
      </c>
      <c r="B55" s="4">
        <v>1993</v>
      </c>
      <c r="C55" s="4" t="s">
        <v>57</v>
      </c>
      <c r="D55" s="6">
        <v>27</v>
      </c>
      <c r="E55" s="6"/>
      <c r="F55" s="6">
        <v>33</v>
      </c>
      <c r="G55" s="6"/>
      <c r="H55" s="6">
        <v>30</v>
      </c>
      <c r="I55" s="6">
        <v>50</v>
      </c>
      <c r="J55" s="6">
        <v>40</v>
      </c>
      <c r="K55" s="6"/>
      <c r="L55" s="21">
        <v>33</v>
      </c>
      <c r="M55" s="23">
        <f t="shared" si="3"/>
        <v>213</v>
      </c>
    </row>
    <row r="56" spans="1:13" ht="15">
      <c r="A56" s="12" t="s">
        <v>35</v>
      </c>
      <c r="B56" s="4">
        <v>1993</v>
      </c>
      <c r="C56" s="4" t="s">
        <v>57</v>
      </c>
      <c r="D56" s="6">
        <v>31</v>
      </c>
      <c r="E56" s="6">
        <v>31</v>
      </c>
      <c r="F56" s="6"/>
      <c r="G56" s="6">
        <v>35</v>
      </c>
      <c r="H56" s="6">
        <v>26</v>
      </c>
      <c r="I56" s="6">
        <v>35</v>
      </c>
      <c r="J56" s="6"/>
      <c r="K56" s="6"/>
      <c r="L56" s="21"/>
      <c r="M56" s="23">
        <f t="shared" si="3"/>
        <v>158</v>
      </c>
    </row>
    <row r="57" spans="1:13" ht="12.75">
      <c r="A57" s="12" t="s">
        <v>189</v>
      </c>
      <c r="B57" s="4">
        <v>1994</v>
      </c>
      <c r="C57" s="4" t="s">
        <v>55</v>
      </c>
      <c r="D57" s="6"/>
      <c r="E57" s="6"/>
      <c r="F57" s="6"/>
      <c r="G57" s="6"/>
      <c r="H57" s="6">
        <v>31</v>
      </c>
      <c r="I57" s="6"/>
      <c r="J57" s="6">
        <v>33</v>
      </c>
      <c r="K57" s="6">
        <v>40</v>
      </c>
      <c r="L57" s="21"/>
      <c r="M57" s="18">
        <f t="shared" si="3"/>
        <v>104</v>
      </c>
    </row>
    <row r="58" spans="1:13" ht="12.75">
      <c r="A58" s="12" t="s">
        <v>38</v>
      </c>
      <c r="B58" s="4">
        <v>1994</v>
      </c>
      <c r="C58" s="4" t="s">
        <v>56</v>
      </c>
      <c r="D58" s="6">
        <v>26</v>
      </c>
      <c r="E58" s="6">
        <v>35</v>
      </c>
      <c r="F58" s="6"/>
      <c r="G58" s="6"/>
      <c r="H58" s="6"/>
      <c r="I58" s="6"/>
      <c r="J58" s="6"/>
      <c r="K58" s="6"/>
      <c r="L58" s="21"/>
      <c r="M58" s="18">
        <f t="shared" si="3"/>
        <v>61</v>
      </c>
    </row>
    <row r="59" spans="1:13" ht="12.75">
      <c r="A59" s="12" t="s">
        <v>126</v>
      </c>
      <c r="B59" s="4">
        <v>1993</v>
      </c>
      <c r="C59" s="4" t="s">
        <v>57</v>
      </c>
      <c r="D59" s="6"/>
      <c r="E59" s="6"/>
      <c r="F59" s="6"/>
      <c r="G59" s="6">
        <v>33</v>
      </c>
      <c r="H59" s="6">
        <v>27</v>
      </c>
      <c r="I59" s="6"/>
      <c r="J59" s="6"/>
      <c r="K59" s="6"/>
      <c r="L59" s="21"/>
      <c r="M59" s="18">
        <f t="shared" si="3"/>
        <v>60</v>
      </c>
    </row>
    <row r="60" spans="1:13" ht="12.75">
      <c r="A60" s="12" t="s">
        <v>77</v>
      </c>
      <c r="B60" s="4">
        <v>1994</v>
      </c>
      <c r="C60" s="4" t="s">
        <v>58</v>
      </c>
      <c r="D60" s="6">
        <v>50</v>
      </c>
      <c r="E60" s="6"/>
      <c r="F60" s="6"/>
      <c r="G60" s="6"/>
      <c r="H60" s="6"/>
      <c r="I60" s="6"/>
      <c r="J60" s="6"/>
      <c r="K60" s="6"/>
      <c r="L60" s="21"/>
      <c r="M60" s="18">
        <f t="shared" si="3"/>
        <v>50</v>
      </c>
    </row>
    <row r="61" spans="1:13" ht="12.75">
      <c r="A61" s="12" t="s">
        <v>184</v>
      </c>
      <c r="B61" s="4">
        <v>1993</v>
      </c>
      <c r="C61" s="4"/>
      <c r="D61" s="6"/>
      <c r="E61" s="6"/>
      <c r="F61" s="6"/>
      <c r="G61" s="6"/>
      <c r="H61" s="6">
        <v>50</v>
      </c>
      <c r="I61" s="6"/>
      <c r="J61" s="6"/>
      <c r="K61" s="6"/>
      <c r="L61" s="21"/>
      <c r="M61" s="18">
        <f t="shared" si="3"/>
        <v>50</v>
      </c>
    </row>
    <row r="62" spans="1:13" ht="12.75">
      <c r="A62" s="12" t="s">
        <v>185</v>
      </c>
      <c r="B62" s="4">
        <v>1993</v>
      </c>
      <c r="C62" s="4" t="s">
        <v>186</v>
      </c>
      <c r="D62" s="6"/>
      <c r="E62" s="6"/>
      <c r="F62" s="6"/>
      <c r="G62" s="6"/>
      <c r="H62" s="6">
        <v>40</v>
      </c>
      <c r="I62" s="6"/>
      <c r="J62" s="6"/>
      <c r="K62" s="6"/>
      <c r="L62" s="21"/>
      <c r="M62" s="18">
        <f t="shared" si="3"/>
        <v>40</v>
      </c>
    </row>
    <row r="63" spans="1:13" ht="12.75">
      <c r="A63" s="12" t="s">
        <v>187</v>
      </c>
      <c r="B63" s="4">
        <v>1995</v>
      </c>
      <c r="C63" s="4" t="s">
        <v>188</v>
      </c>
      <c r="D63" s="6"/>
      <c r="E63" s="6"/>
      <c r="F63" s="6"/>
      <c r="G63" s="6"/>
      <c r="H63" s="6">
        <v>35</v>
      </c>
      <c r="I63" s="6"/>
      <c r="J63" s="6"/>
      <c r="K63" s="6"/>
      <c r="L63" s="21"/>
      <c r="M63" s="18">
        <f t="shared" si="3"/>
        <v>35</v>
      </c>
    </row>
    <row r="64" spans="1:13" ht="12.75">
      <c r="A64" s="12" t="s">
        <v>250</v>
      </c>
      <c r="B64" s="4">
        <v>1993</v>
      </c>
      <c r="C64" s="4" t="s">
        <v>245</v>
      </c>
      <c r="D64" s="6"/>
      <c r="E64" s="6"/>
      <c r="F64" s="6"/>
      <c r="G64" s="6"/>
      <c r="H64" s="6"/>
      <c r="I64" s="6"/>
      <c r="J64" s="6">
        <v>35</v>
      </c>
      <c r="K64" s="6"/>
      <c r="L64" s="21"/>
      <c r="M64" s="18">
        <f t="shared" si="3"/>
        <v>35</v>
      </c>
    </row>
    <row r="65" spans="1:13" ht="12.75">
      <c r="A65" s="12" t="s">
        <v>67</v>
      </c>
      <c r="B65" s="4">
        <v>1993</v>
      </c>
      <c r="C65" s="4" t="s">
        <v>78</v>
      </c>
      <c r="D65" s="6">
        <v>30</v>
      </c>
      <c r="E65" s="6"/>
      <c r="F65" s="6"/>
      <c r="G65" s="6"/>
      <c r="H65" s="6"/>
      <c r="I65" s="6"/>
      <c r="J65" s="6"/>
      <c r="K65" s="6"/>
      <c r="L65" s="21"/>
      <c r="M65" s="18">
        <f t="shared" si="3"/>
        <v>30</v>
      </c>
    </row>
    <row r="66" spans="1:13" ht="12.75">
      <c r="A66" s="12" t="s">
        <v>158</v>
      </c>
      <c r="B66" s="4">
        <v>1994</v>
      </c>
      <c r="C66" s="4" t="s">
        <v>152</v>
      </c>
      <c r="D66" s="6"/>
      <c r="E66" s="6"/>
      <c r="F66" s="6"/>
      <c r="G66" s="6"/>
      <c r="H66" s="6"/>
      <c r="I66" s="6">
        <v>30</v>
      </c>
      <c r="J66" s="6"/>
      <c r="K66" s="6"/>
      <c r="L66" s="21"/>
      <c r="M66" s="18">
        <f t="shared" si="3"/>
        <v>30</v>
      </c>
    </row>
    <row r="67" spans="1:13" ht="12.75">
      <c r="A67" s="12" t="s">
        <v>259</v>
      </c>
      <c r="B67" s="4"/>
      <c r="C67" s="4" t="s">
        <v>11</v>
      </c>
      <c r="D67" s="6"/>
      <c r="E67" s="6"/>
      <c r="F67" s="6"/>
      <c r="G67" s="6"/>
      <c r="H67" s="6"/>
      <c r="I67" s="6"/>
      <c r="J67" s="6"/>
      <c r="K67" s="6"/>
      <c r="L67" s="21">
        <v>30</v>
      </c>
      <c r="M67" s="18">
        <f t="shared" si="3"/>
        <v>30</v>
      </c>
    </row>
    <row r="68" spans="1:13" ht="12.75">
      <c r="A68" s="12" t="s">
        <v>79</v>
      </c>
      <c r="B68" s="4">
        <v>1993</v>
      </c>
      <c r="C68" s="4" t="s">
        <v>58</v>
      </c>
      <c r="D68" s="6">
        <v>29</v>
      </c>
      <c r="E68" s="6"/>
      <c r="F68" s="6"/>
      <c r="G68" s="6"/>
      <c r="H68" s="6"/>
      <c r="I68" s="6"/>
      <c r="J68" s="6"/>
      <c r="K68" s="6"/>
      <c r="L68" s="21"/>
      <c r="M68" s="18">
        <f t="shared" si="3"/>
        <v>29</v>
      </c>
    </row>
    <row r="69" spans="1:13" ht="12.75">
      <c r="A69" s="12" t="s">
        <v>111</v>
      </c>
      <c r="B69" s="4">
        <v>1993</v>
      </c>
      <c r="C69" s="4" t="s">
        <v>112</v>
      </c>
      <c r="D69" s="6"/>
      <c r="E69" s="6">
        <v>29</v>
      </c>
      <c r="F69" s="6"/>
      <c r="G69" s="6"/>
      <c r="H69" s="6"/>
      <c r="I69" s="6"/>
      <c r="J69" s="6"/>
      <c r="K69" s="6"/>
      <c r="L69" s="21"/>
      <c r="M69" s="18">
        <f t="shared" si="3"/>
        <v>29</v>
      </c>
    </row>
    <row r="70" spans="1:13" ht="12.75">
      <c r="A70" s="12" t="s">
        <v>190</v>
      </c>
      <c r="B70" s="4">
        <v>1994</v>
      </c>
      <c r="C70" s="4" t="s">
        <v>56</v>
      </c>
      <c r="D70" s="6"/>
      <c r="E70" s="6"/>
      <c r="F70" s="6"/>
      <c r="G70" s="6"/>
      <c r="H70" s="6">
        <v>29</v>
      </c>
      <c r="I70" s="6"/>
      <c r="J70" s="6"/>
      <c r="K70" s="6"/>
      <c r="L70" s="21"/>
      <c r="M70" s="18">
        <f t="shared" si="3"/>
        <v>29</v>
      </c>
    </row>
    <row r="71" spans="1:13" ht="12.75">
      <c r="A71" s="12" t="s">
        <v>80</v>
      </c>
      <c r="B71" s="4">
        <v>1993</v>
      </c>
      <c r="C71" s="4" t="s">
        <v>81</v>
      </c>
      <c r="D71" s="6">
        <v>25</v>
      </c>
      <c r="E71" s="6"/>
      <c r="F71" s="6"/>
      <c r="G71" s="6"/>
      <c r="H71" s="6"/>
      <c r="I71" s="6"/>
      <c r="J71" s="6"/>
      <c r="K71" s="6"/>
      <c r="L71" s="21"/>
      <c r="M71" s="18">
        <f t="shared" si="3"/>
        <v>25</v>
      </c>
    </row>
    <row r="72" spans="1:13" ht="12.75">
      <c r="A72" s="12" t="s">
        <v>191</v>
      </c>
      <c r="B72" s="4">
        <v>1994</v>
      </c>
      <c r="C72" s="4" t="s">
        <v>144</v>
      </c>
      <c r="D72" s="6"/>
      <c r="E72" s="6"/>
      <c r="F72" s="6"/>
      <c r="G72" s="6"/>
      <c r="H72" s="6">
        <v>25</v>
      </c>
      <c r="I72" s="6"/>
      <c r="J72" s="6"/>
      <c r="K72" s="6"/>
      <c r="L72" s="21"/>
      <c r="M72" s="18">
        <f t="shared" si="3"/>
        <v>25</v>
      </c>
    </row>
    <row r="73" spans="1:13" ht="12.75">
      <c r="A73" s="7"/>
      <c r="B73" s="9"/>
      <c r="C73" s="29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2.75">
      <c r="A74" s="10" t="s">
        <v>84</v>
      </c>
      <c r="B74" s="1"/>
      <c r="C74" s="30"/>
      <c r="D74" s="2"/>
      <c r="E74" s="2"/>
      <c r="F74" s="2"/>
      <c r="G74" s="2"/>
      <c r="H74" s="2"/>
      <c r="I74" s="2"/>
      <c r="J74" s="2"/>
      <c r="K74" s="2"/>
      <c r="L74" s="2"/>
      <c r="M74" s="8"/>
    </row>
    <row r="75" spans="1:13" ht="15">
      <c r="A75" s="14" t="s">
        <v>21</v>
      </c>
      <c r="B75" s="4">
        <v>1992</v>
      </c>
      <c r="C75" s="4" t="s">
        <v>58</v>
      </c>
      <c r="D75" s="6"/>
      <c r="E75" s="6">
        <v>50</v>
      </c>
      <c r="F75" s="6"/>
      <c r="G75" s="6">
        <v>50</v>
      </c>
      <c r="H75" s="6">
        <v>31</v>
      </c>
      <c r="I75" s="6">
        <v>50</v>
      </c>
      <c r="J75" s="6">
        <v>50</v>
      </c>
      <c r="K75" s="6">
        <v>50</v>
      </c>
      <c r="L75" s="21">
        <v>40</v>
      </c>
      <c r="M75" s="23">
        <f aca="true" t="shared" si="4" ref="M75:M83">SUM(D75:L75)</f>
        <v>321</v>
      </c>
    </row>
    <row r="76" spans="1:13" ht="15">
      <c r="A76" s="14" t="s">
        <v>39</v>
      </c>
      <c r="B76" s="4">
        <v>1992</v>
      </c>
      <c r="C76" s="4" t="s">
        <v>56</v>
      </c>
      <c r="D76" s="6">
        <v>50</v>
      </c>
      <c r="E76" s="6">
        <v>40</v>
      </c>
      <c r="F76" s="6"/>
      <c r="G76" s="6"/>
      <c r="H76" s="6">
        <v>33</v>
      </c>
      <c r="I76" s="6"/>
      <c r="J76" s="6">
        <v>40</v>
      </c>
      <c r="K76" s="6"/>
      <c r="L76" s="21"/>
      <c r="M76" s="23">
        <f t="shared" si="4"/>
        <v>163</v>
      </c>
    </row>
    <row r="77" spans="1:13" ht="12.75">
      <c r="A77" s="14" t="s">
        <v>54</v>
      </c>
      <c r="B77" s="4">
        <v>1991</v>
      </c>
      <c r="C77" s="4" t="s">
        <v>56</v>
      </c>
      <c r="D77" s="6">
        <v>40</v>
      </c>
      <c r="E77" s="6">
        <v>35</v>
      </c>
      <c r="F77" s="6"/>
      <c r="G77" s="6"/>
      <c r="H77" s="6">
        <v>35</v>
      </c>
      <c r="I77" s="6"/>
      <c r="J77" s="6"/>
      <c r="K77" s="6"/>
      <c r="L77" s="21">
        <v>50</v>
      </c>
      <c r="M77" s="18">
        <f t="shared" si="4"/>
        <v>160</v>
      </c>
    </row>
    <row r="78" spans="1:13" ht="12.75">
      <c r="A78" s="14" t="s">
        <v>192</v>
      </c>
      <c r="B78" s="4">
        <v>1992</v>
      </c>
      <c r="C78" s="4" t="s">
        <v>193</v>
      </c>
      <c r="D78" s="6"/>
      <c r="E78" s="6"/>
      <c r="F78" s="6"/>
      <c r="G78" s="6"/>
      <c r="H78" s="6">
        <v>50</v>
      </c>
      <c r="I78" s="6"/>
      <c r="J78" s="6"/>
      <c r="K78" s="6"/>
      <c r="L78" s="21"/>
      <c r="M78" s="18">
        <f t="shared" si="4"/>
        <v>50</v>
      </c>
    </row>
    <row r="79" spans="1:13" ht="12.75">
      <c r="A79" s="14" t="s">
        <v>127</v>
      </c>
      <c r="B79" s="4">
        <v>1992</v>
      </c>
      <c r="C79" s="4" t="s">
        <v>95</v>
      </c>
      <c r="D79" s="6"/>
      <c r="E79" s="6"/>
      <c r="F79" s="6"/>
      <c r="G79" s="6">
        <v>40</v>
      </c>
      <c r="H79" s="6"/>
      <c r="I79" s="6"/>
      <c r="J79" s="6"/>
      <c r="K79" s="6"/>
      <c r="L79" s="21"/>
      <c r="M79" s="18">
        <f t="shared" si="4"/>
        <v>40</v>
      </c>
    </row>
    <row r="80" spans="1:13" ht="12.75">
      <c r="A80" s="14" t="s">
        <v>50</v>
      </c>
      <c r="B80" s="4">
        <v>1991</v>
      </c>
      <c r="C80" s="4" t="s">
        <v>57</v>
      </c>
      <c r="D80" s="6"/>
      <c r="E80" s="6"/>
      <c r="F80" s="6"/>
      <c r="G80" s="6"/>
      <c r="H80" s="6"/>
      <c r="I80" s="6">
        <v>40</v>
      </c>
      <c r="J80" s="6"/>
      <c r="K80" s="6"/>
      <c r="L80" s="21"/>
      <c r="M80" s="18">
        <f t="shared" si="4"/>
        <v>40</v>
      </c>
    </row>
    <row r="81" spans="1:13" ht="12.75">
      <c r="A81" s="14" t="s">
        <v>194</v>
      </c>
      <c r="B81" s="4">
        <v>1992</v>
      </c>
      <c r="C81" s="4" t="s">
        <v>56</v>
      </c>
      <c r="D81" s="6"/>
      <c r="E81" s="6"/>
      <c r="F81" s="6"/>
      <c r="G81" s="6"/>
      <c r="H81" s="6">
        <v>40</v>
      </c>
      <c r="I81" s="6"/>
      <c r="J81" s="6"/>
      <c r="K81" s="6"/>
      <c r="L81" s="21"/>
      <c r="M81" s="18">
        <f t="shared" si="4"/>
        <v>40</v>
      </c>
    </row>
    <row r="82" spans="1:13" ht="12.75">
      <c r="A82" s="14" t="s">
        <v>195</v>
      </c>
      <c r="B82" s="4">
        <v>1991</v>
      </c>
      <c r="C82" s="4" t="s">
        <v>175</v>
      </c>
      <c r="D82" s="6"/>
      <c r="E82" s="6"/>
      <c r="F82" s="6"/>
      <c r="G82" s="6"/>
      <c r="H82" s="6">
        <v>30</v>
      </c>
      <c r="I82" s="6"/>
      <c r="J82" s="6"/>
      <c r="K82" s="6"/>
      <c r="L82" s="21"/>
      <c r="M82" s="18">
        <f t="shared" si="4"/>
        <v>30</v>
      </c>
    </row>
    <row r="83" spans="1:13" ht="12.75">
      <c r="A83" s="14" t="s">
        <v>196</v>
      </c>
      <c r="B83" s="4">
        <v>1992</v>
      </c>
      <c r="C83" s="4" t="s">
        <v>173</v>
      </c>
      <c r="D83" s="6"/>
      <c r="E83" s="6"/>
      <c r="F83" s="6"/>
      <c r="G83" s="6"/>
      <c r="H83" s="6">
        <v>29</v>
      </c>
      <c r="I83" s="6"/>
      <c r="J83" s="6"/>
      <c r="K83" s="6"/>
      <c r="L83" s="21"/>
      <c r="M83" s="18">
        <f t="shared" si="4"/>
        <v>29</v>
      </c>
    </row>
    <row r="84" spans="1:13" ht="12.75">
      <c r="A84" s="10"/>
      <c r="B84" s="1"/>
      <c r="C84" s="30"/>
      <c r="D84" s="2"/>
      <c r="E84" s="2"/>
      <c r="F84" s="2"/>
      <c r="G84" s="2"/>
      <c r="H84" s="2"/>
      <c r="I84" s="2"/>
      <c r="J84" s="2"/>
      <c r="K84" s="2"/>
      <c r="L84" s="2"/>
      <c r="M84" s="8"/>
    </row>
    <row r="85" spans="1:13" ht="12.75">
      <c r="A85" s="10" t="s">
        <v>85</v>
      </c>
      <c r="B85" s="1"/>
      <c r="C85" s="30"/>
      <c r="D85" s="2"/>
      <c r="E85" s="2"/>
      <c r="F85" s="2"/>
      <c r="G85" s="2"/>
      <c r="H85" s="2"/>
      <c r="I85" s="2"/>
      <c r="J85" s="2"/>
      <c r="K85" s="2"/>
      <c r="L85" s="2"/>
      <c r="M85" s="8"/>
    </row>
    <row r="86" spans="1:13" ht="15">
      <c r="A86" s="12" t="s">
        <v>26</v>
      </c>
      <c r="B86" s="4">
        <v>1992</v>
      </c>
      <c r="C86" s="4" t="s">
        <v>57</v>
      </c>
      <c r="D86" s="6">
        <v>30</v>
      </c>
      <c r="E86" s="6"/>
      <c r="F86" s="6">
        <v>40</v>
      </c>
      <c r="G86" s="6"/>
      <c r="H86" s="6">
        <v>33</v>
      </c>
      <c r="I86" s="6">
        <v>40</v>
      </c>
      <c r="J86" s="6">
        <v>35</v>
      </c>
      <c r="K86" s="6">
        <v>35</v>
      </c>
      <c r="L86" s="21">
        <v>33</v>
      </c>
      <c r="M86" s="23">
        <f aca="true" t="shared" si="5" ref="M86:M98">SUM(D86:L86)</f>
        <v>246</v>
      </c>
    </row>
    <row r="87" spans="1:13" ht="12.75">
      <c r="A87" s="12" t="s">
        <v>53</v>
      </c>
      <c r="B87" s="4">
        <v>1992</v>
      </c>
      <c r="C87" s="4" t="s">
        <v>57</v>
      </c>
      <c r="D87" s="6"/>
      <c r="E87" s="6"/>
      <c r="F87" s="6">
        <v>50</v>
      </c>
      <c r="G87" s="6"/>
      <c r="H87" s="6"/>
      <c r="I87" s="6">
        <v>35</v>
      </c>
      <c r="J87" s="6">
        <v>50</v>
      </c>
      <c r="K87" s="6">
        <v>40</v>
      </c>
      <c r="L87" s="21">
        <v>40</v>
      </c>
      <c r="M87" s="18">
        <f t="shared" si="5"/>
        <v>215</v>
      </c>
    </row>
    <row r="88" spans="1:13" ht="12.75">
      <c r="A88" s="12" t="s">
        <v>24</v>
      </c>
      <c r="B88" s="4">
        <v>1992</v>
      </c>
      <c r="C88" s="4" t="s">
        <v>57</v>
      </c>
      <c r="D88" s="6"/>
      <c r="E88" s="6">
        <v>50</v>
      </c>
      <c r="F88" s="6"/>
      <c r="G88" s="6"/>
      <c r="H88" s="6"/>
      <c r="I88" s="6">
        <v>50</v>
      </c>
      <c r="J88" s="6">
        <v>40</v>
      </c>
      <c r="K88" s="6"/>
      <c r="L88" s="21"/>
      <c r="M88" s="18">
        <f t="shared" si="5"/>
        <v>140</v>
      </c>
    </row>
    <row r="89" spans="1:13" ht="12.75">
      <c r="A89" s="12" t="s">
        <v>257</v>
      </c>
      <c r="B89" s="4">
        <v>1992</v>
      </c>
      <c r="C89" s="4" t="s">
        <v>57</v>
      </c>
      <c r="D89" s="6"/>
      <c r="E89" s="6"/>
      <c r="F89" s="6"/>
      <c r="G89" s="6"/>
      <c r="H89" s="6"/>
      <c r="I89" s="6"/>
      <c r="J89" s="6">
        <v>33</v>
      </c>
      <c r="K89" s="6">
        <v>50</v>
      </c>
      <c r="L89" s="21">
        <v>35</v>
      </c>
      <c r="M89" s="18">
        <f t="shared" si="5"/>
        <v>118</v>
      </c>
    </row>
    <row r="90" spans="1:13" ht="12.75">
      <c r="A90" s="12" t="s">
        <v>64</v>
      </c>
      <c r="B90" s="4">
        <v>1991</v>
      </c>
      <c r="C90" s="4" t="s">
        <v>57</v>
      </c>
      <c r="D90" s="6"/>
      <c r="E90" s="6"/>
      <c r="F90" s="6"/>
      <c r="G90" s="6"/>
      <c r="H90" s="6">
        <v>40</v>
      </c>
      <c r="I90" s="6"/>
      <c r="J90" s="6"/>
      <c r="K90" s="6"/>
      <c r="L90" s="21">
        <v>50</v>
      </c>
      <c r="M90" s="18">
        <f t="shared" si="5"/>
        <v>90</v>
      </c>
    </row>
    <row r="91" spans="1:13" ht="12.75">
      <c r="A91" s="12" t="s">
        <v>86</v>
      </c>
      <c r="B91" s="4">
        <v>1991</v>
      </c>
      <c r="C91" s="4" t="s">
        <v>58</v>
      </c>
      <c r="D91" s="6">
        <v>50</v>
      </c>
      <c r="E91" s="6"/>
      <c r="F91" s="6"/>
      <c r="G91" s="6"/>
      <c r="H91" s="6"/>
      <c r="I91" s="6"/>
      <c r="J91" s="6"/>
      <c r="K91" s="6"/>
      <c r="L91" s="21"/>
      <c r="M91" s="18">
        <f t="shared" si="5"/>
        <v>50</v>
      </c>
    </row>
    <row r="92" spans="1:13" ht="12.75">
      <c r="A92" s="12" t="s">
        <v>197</v>
      </c>
      <c r="B92" s="4">
        <v>1991</v>
      </c>
      <c r="C92" s="4" t="s">
        <v>175</v>
      </c>
      <c r="D92" s="6"/>
      <c r="E92" s="6"/>
      <c r="F92" s="6"/>
      <c r="G92" s="6"/>
      <c r="H92" s="6">
        <v>50</v>
      </c>
      <c r="I92" s="6"/>
      <c r="J92" s="6"/>
      <c r="K92" s="6"/>
      <c r="L92" s="21"/>
      <c r="M92" s="18">
        <f t="shared" si="5"/>
        <v>50</v>
      </c>
    </row>
    <row r="93" spans="1:13" ht="12.75">
      <c r="A93" s="12" t="s">
        <v>66</v>
      </c>
      <c r="B93" s="4">
        <v>1993</v>
      </c>
      <c r="C93" s="4" t="s">
        <v>78</v>
      </c>
      <c r="D93" s="6">
        <v>40</v>
      </c>
      <c r="E93" s="6"/>
      <c r="F93" s="6"/>
      <c r="G93" s="6"/>
      <c r="H93" s="6"/>
      <c r="I93" s="6"/>
      <c r="J93" s="6"/>
      <c r="K93" s="6"/>
      <c r="L93" s="21"/>
      <c r="M93" s="18">
        <f t="shared" si="5"/>
        <v>40</v>
      </c>
    </row>
    <row r="94" spans="1:13" ht="12.75">
      <c r="A94" s="12" t="s">
        <v>87</v>
      </c>
      <c r="B94" s="4">
        <v>1992</v>
      </c>
      <c r="C94" s="4"/>
      <c r="D94" s="6">
        <v>35</v>
      </c>
      <c r="E94" s="6"/>
      <c r="F94" s="6"/>
      <c r="G94" s="6"/>
      <c r="H94" s="6"/>
      <c r="I94" s="6"/>
      <c r="J94" s="6"/>
      <c r="K94" s="6"/>
      <c r="L94" s="21"/>
      <c r="M94" s="18">
        <f t="shared" si="5"/>
        <v>35</v>
      </c>
    </row>
    <row r="95" spans="1:13" ht="12.75">
      <c r="A95" s="12" t="s">
        <v>198</v>
      </c>
      <c r="B95" s="4">
        <v>1991</v>
      </c>
      <c r="C95" s="4" t="s">
        <v>199</v>
      </c>
      <c r="D95" s="6"/>
      <c r="E95" s="6"/>
      <c r="F95" s="6"/>
      <c r="G95" s="6"/>
      <c r="H95" s="6">
        <v>35</v>
      </c>
      <c r="I95" s="6"/>
      <c r="J95" s="6"/>
      <c r="K95" s="6"/>
      <c r="L95" s="21"/>
      <c r="M95" s="18">
        <f t="shared" si="5"/>
        <v>35</v>
      </c>
    </row>
    <row r="96" spans="1:13" ht="12.75">
      <c r="A96" s="12" t="s">
        <v>68</v>
      </c>
      <c r="B96" s="4">
        <v>1991</v>
      </c>
      <c r="C96" s="4" t="s">
        <v>78</v>
      </c>
      <c r="D96" s="6">
        <v>33</v>
      </c>
      <c r="E96" s="6"/>
      <c r="F96" s="6"/>
      <c r="G96" s="6"/>
      <c r="H96" s="6"/>
      <c r="I96" s="6"/>
      <c r="J96" s="6"/>
      <c r="K96" s="6"/>
      <c r="L96" s="21"/>
      <c r="M96" s="18">
        <f t="shared" si="5"/>
        <v>33</v>
      </c>
    </row>
    <row r="97" spans="1:13" ht="12.75">
      <c r="A97" s="12" t="s">
        <v>88</v>
      </c>
      <c r="B97" s="4">
        <v>1991</v>
      </c>
      <c r="C97" s="4" t="s">
        <v>57</v>
      </c>
      <c r="D97" s="6">
        <v>31</v>
      </c>
      <c r="E97" s="6"/>
      <c r="F97" s="6"/>
      <c r="G97" s="6"/>
      <c r="H97" s="6"/>
      <c r="I97" s="6"/>
      <c r="J97" s="6"/>
      <c r="K97" s="6"/>
      <c r="L97" s="21"/>
      <c r="M97" s="18">
        <f t="shared" si="5"/>
        <v>31</v>
      </c>
    </row>
    <row r="98" spans="1:13" ht="12.75">
      <c r="A98" s="12" t="s">
        <v>251</v>
      </c>
      <c r="B98" s="4">
        <v>1992</v>
      </c>
      <c r="C98" s="4" t="s">
        <v>252</v>
      </c>
      <c r="D98" s="6"/>
      <c r="E98" s="6"/>
      <c r="F98" s="6"/>
      <c r="G98" s="6"/>
      <c r="H98" s="6"/>
      <c r="I98" s="6"/>
      <c r="J98" s="6">
        <v>31</v>
      </c>
      <c r="K98" s="6"/>
      <c r="L98" s="21"/>
      <c r="M98" s="18">
        <f t="shared" si="5"/>
        <v>31</v>
      </c>
    </row>
    <row r="99" spans="1:13" ht="12.75">
      <c r="A99" s="3"/>
      <c r="B99" s="1"/>
      <c r="C99" s="30"/>
      <c r="D99" s="2"/>
      <c r="E99" s="2"/>
      <c r="F99" s="2"/>
      <c r="G99" s="2"/>
      <c r="H99" s="2"/>
      <c r="I99" s="2"/>
      <c r="J99" s="2"/>
      <c r="K99" s="2"/>
      <c r="L99" s="2"/>
      <c r="M99" s="8"/>
    </row>
    <row r="100" spans="1:13" ht="12.75">
      <c r="A100" s="10" t="s">
        <v>89</v>
      </c>
      <c r="B100" s="1"/>
      <c r="C100" s="30"/>
      <c r="D100" s="2"/>
      <c r="E100" s="2"/>
      <c r="F100" s="2"/>
      <c r="G100" s="2"/>
      <c r="H100" s="2"/>
      <c r="I100" s="2"/>
      <c r="J100" s="2"/>
      <c r="K100" s="2"/>
      <c r="L100" s="2"/>
      <c r="M100" s="8"/>
    </row>
    <row r="101" spans="1:13" ht="15">
      <c r="A101" s="12" t="s">
        <v>122</v>
      </c>
      <c r="B101" s="4">
        <v>1990</v>
      </c>
      <c r="C101" s="4" t="s">
        <v>57</v>
      </c>
      <c r="D101" s="6"/>
      <c r="E101" s="6"/>
      <c r="F101" s="6">
        <v>40</v>
      </c>
      <c r="G101" s="6">
        <v>35</v>
      </c>
      <c r="H101" s="6">
        <v>40</v>
      </c>
      <c r="I101" s="6">
        <v>40</v>
      </c>
      <c r="J101" s="6"/>
      <c r="K101" s="6"/>
      <c r="L101" s="21"/>
      <c r="M101" s="23">
        <f aca="true" t="shared" si="6" ref="M101:M108">SUM(F101:L101)</f>
        <v>155</v>
      </c>
    </row>
    <row r="102" spans="1:13" ht="12.75">
      <c r="A102" s="12" t="s">
        <v>49</v>
      </c>
      <c r="B102" s="4">
        <v>1990</v>
      </c>
      <c r="C102" s="4" t="s">
        <v>57</v>
      </c>
      <c r="D102" s="6"/>
      <c r="E102" s="6"/>
      <c r="F102" s="6"/>
      <c r="G102" s="6"/>
      <c r="H102" s="6">
        <v>50</v>
      </c>
      <c r="I102" s="6">
        <v>50</v>
      </c>
      <c r="J102" s="6"/>
      <c r="K102" s="6"/>
      <c r="L102" s="21"/>
      <c r="M102" s="6">
        <f t="shared" si="6"/>
        <v>100</v>
      </c>
    </row>
    <row r="103" spans="1:13" ht="12.75">
      <c r="A103" s="12" t="s">
        <v>130</v>
      </c>
      <c r="B103" s="4">
        <v>1989</v>
      </c>
      <c r="C103" s="4" t="s">
        <v>56</v>
      </c>
      <c r="D103" s="6"/>
      <c r="E103" s="6"/>
      <c r="F103" s="6"/>
      <c r="G103" s="6">
        <v>50</v>
      </c>
      <c r="H103" s="6">
        <v>50</v>
      </c>
      <c r="I103" s="6"/>
      <c r="J103" s="6"/>
      <c r="K103" s="6"/>
      <c r="L103" s="21"/>
      <c r="M103" s="6">
        <f t="shared" si="6"/>
        <v>100</v>
      </c>
    </row>
    <row r="104" spans="1:13" ht="12.75">
      <c r="A104" s="12" t="s">
        <v>121</v>
      </c>
      <c r="B104" s="4">
        <v>1990</v>
      </c>
      <c r="C104" s="4" t="s">
        <v>57</v>
      </c>
      <c r="D104" s="6"/>
      <c r="E104" s="6"/>
      <c r="F104" s="6">
        <v>50</v>
      </c>
      <c r="G104" s="6"/>
      <c r="H104" s="6">
        <v>31</v>
      </c>
      <c r="I104" s="6"/>
      <c r="J104" s="6"/>
      <c r="K104" s="6"/>
      <c r="L104" s="21"/>
      <c r="M104" s="6">
        <f t="shared" si="6"/>
        <v>81</v>
      </c>
    </row>
    <row r="105" spans="1:13" ht="12.75">
      <c r="A105" s="12" t="s">
        <v>131</v>
      </c>
      <c r="B105" s="4">
        <v>1990</v>
      </c>
      <c r="C105" s="4" t="s">
        <v>57</v>
      </c>
      <c r="D105" s="6"/>
      <c r="E105" s="6"/>
      <c r="F105" s="6"/>
      <c r="G105" s="6">
        <v>40</v>
      </c>
      <c r="H105" s="6"/>
      <c r="I105" s="6"/>
      <c r="J105" s="6"/>
      <c r="K105" s="6"/>
      <c r="L105" s="21"/>
      <c r="M105" s="6">
        <f t="shared" si="6"/>
        <v>40</v>
      </c>
    </row>
    <row r="106" spans="1:13" ht="12.75">
      <c r="A106" s="12" t="s">
        <v>200</v>
      </c>
      <c r="B106" s="4">
        <v>1990</v>
      </c>
      <c r="C106" s="4" t="s">
        <v>201</v>
      </c>
      <c r="D106" s="6"/>
      <c r="E106" s="6"/>
      <c r="F106" s="6"/>
      <c r="G106" s="6"/>
      <c r="H106" s="6">
        <v>35</v>
      </c>
      <c r="I106" s="6"/>
      <c r="J106" s="6"/>
      <c r="K106" s="6"/>
      <c r="L106" s="21"/>
      <c r="M106" s="6">
        <f t="shared" si="6"/>
        <v>35</v>
      </c>
    </row>
    <row r="107" spans="1:13" ht="12.75">
      <c r="A107" s="12" t="s">
        <v>202</v>
      </c>
      <c r="B107" s="4">
        <v>1989</v>
      </c>
      <c r="C107" s="4" t="s">
        <v>186</v>
      </c>
      <c r="D107" s="6"/>
      <c r="E107" s="6"/>
      <c r="F107" s="6"/>
      <c r="G107" s="6"/>
      <c r="H107" s="6">
        <v>33</v>
      </c>
      <c r="I107" s="6"/>
      <c r="J107" s="6"/>
      <c r="K107" s="6"/>
      <c r="L107" s="21"/>
      <c r="M107" s="6">
        <f t="shared" si="6"/>
        <v>33</v>
      </c>
    </row>
    <row r="108" spans="1:13" ht="12.75">
      <c r="A108" s="12" t="s">
        <v>203</v>
      </c>
      <c r="B108" s="4">
        <v>1990</v>
      </c>
      <c r="C108" s="4" t="s">
        <v>57</v>
      </c>
      <c r="D108" s="6"/>
      <c r="E108" s="6"/>
      <c r="F108" s="6"/>
      <c r="G108" s="6"/>
      <c r="H108" s="6">
        <v>30</v>
      </c>
      <c r="I108" s="6"/>
      <c r="J108" s="6"/>
      <c r="K108" s="6"/>
      <c r="L108" s="21"/>
      <c r="M108" s="6">
        <f t="shared" si="6"/>
        <v>30</v>
      </c>
    </row>
    <row r="109" spans="1:13" ht="12.75">
      <c r="A109" s="3"/>
      <c r="B109" s="1"/>
      <c r="C109" s="30"/>
      <c r="D109" s="2"/>
      <c r="E109" s="2"/>
      <c r="F109" s="2"/>
      <c r="G109" s="2"/>
      <c r="H109" s="2"/>
      <c r="I109" s="2"/>
      <c r="J109" s="2"/>
      <c r="K109" s="2"/>
      <c r="L109" s="2"/>
      <c r="M109" s="8"/>
    </row>
    <row r="110" spans="1:13" ht="12.75">
      <c r="A110" s="10" t="s">
        <v>90</v>
      </c>
      <c r="B110" s="1"/>
      <c r="C110" s="30"/>
      <c r="D110" s="2"/>
      <c r="E110" s="2"/>
      <c r="F110" s="2"/>
      <c r="G110" s="2"/>
      <c r="H110" s="2"/>
      <c r="I110" s="2"/>
      <c r="J110" s="2"/>
      <c r="K110" s="2"/>
      <c r="L110" s="2"/>
      <c r="M110" s="8"/>
    </row>
    <row r="111" spans="1:13" ht="12.75">
      <c r="A111" s="16" t="s">
        <v>212</v>
      </c>
      <c r="B111" s="4">
        <v>1989</v>
      </c>
      <c r="C111" s="4" t="s">
        <v>186</v>
      </c>
      <c r="D111" s="6"/>
      <c r="E111" s="6"/>
      <c r="F111" s="6"/>
      <c r="G111" s="6"/>
      <c r="H111" s="6">
        <v>27</v>
      </c>
      <c r="I111" s="6"/>
      <c r="J111" s="6">
        <v>50</v>
      </c>
      <c r="K111" s="6"/>
      <c r="L111" s="21"/>
      <c r="M111" s="6">
        <f aca="true" t="shared" si="7" ref="M111:M121">SUM(D111:L111)</f>
        <v>77</v>
      </c>
    </row>
    <row r="112" spans="1:13" ht="12.75">
      <c r="A112" s="12" t="s">
        <v>45</v>
      </c>
      <c r="B112" s="4">
        <v>1990</v>
      </c>
      <c r="C112" s="4" t="s">
        <v>56</v>
      </c>
      <c r="D112" s="6"/>
      <c r="E112" s="6"/>
      <c r="F112" s="6"/>
      <c r="G112" s="6">
        <v>40</v>
      </c>
      <c r="H112" s="6">
        <v>28</v>
      </c>
      <c r="I112" s="6"/>
      <c r="J112" s="6"/>
      <c r="K112" s="6"/>
      <c r="L112" s="21"/>
      <c r="M112" s="6">
        <f t="shared" si="7"/>
        <v>68</v>
      </c>
    </row>
    <row r="113" spans="1:13" ht="12.75">
      <c r="A113" s="16" t="s">
        <v>44</v>
      </c>
      <c r="B113" s="4">
        <v>1990</v>
      </c>
      <c r="C113" s="4" t="s">
        <v>59</v>
      </c>
      <c r="D113" s="6">
        <v>50</v>
      </c>
      <c r="E113" s="6"/>
      <c r="F113" s="6"/>
      <c r="G113" s="6"/>
      <c r="H113" s="6"/>
      <c r="I113" s="6"/>
      <c r="J113" s="6"/>
      <c r="K113" s="6"/>
      <c r="L113" s="21"/>
      <c r="M113" s="6">
        <f t="shared" si="7"/>
        <v>50</v>
      </c>
    </row>
    <row r="114" spans="1:13" ht="12.75">
      <c r="A114" s="12" t="s">
        <v>128</v>
      </c>
      <c r="B114" s="4">
        <v>1989</v>
      </c>
      <c r="C114" s="4" t="s">
        <v>129</v>
      </c>
      <c r="D114" s="6"/>
      <c r="E114" s="6"/>
      <c r="F114" s="6"/>
      <c r="G114" s="6">
        <v>50</v>
      </c>
      <c r="H114" s="6"/>
      <c r="I114" s="6"/>
      <c r="J114" s="6"/>
      <c r="K114" s="6"/>
      <c r="L114" s="21"/>
      <c r="M114" s="6">
        <f t="shared" si="7"/>
        <v>50</v>
      </c>
    </row>
    <row r="115" spans="1:13" ht="12.75">
      <c r="A115" s="12" t="s">
        <v>204</v>
      </c>
      <c r="B115" s="4">
        <v>1990</v>
      </c>
      <c r="C115" s="4" t="s">
        <v>188</v>
      </c>
      <c r="D115" s="6"/>
      <c r="E115" s="6"/>
      <c r="F115" s="6"/>
      <c r="G115" s="6"/>
      <c r="H115" s="6">
        <v>50</v>
      </c>
      <c r="I115" s="6"/>
      <c r="J115" s="6"/>
      <c r="K115" s="6"/>
      <c r="L115" s="21"/>
      <c r="M115" s="6">
        <f t="shared" si="7"/>
        <v>50</v>
      </c>
    </row>
    <row r="116" spans="1:13" ht="12.75">
      <c r="A116" s="12" t="s">
        <v>205</v>
      </c>
      <c r="B116" s="4">
        <v>1989</v>
      </c>
      <c r="C116" s="4" t="s">
        <v>206</v>
      </c>
      <c r="D116" s="6"/>
      <c r="E116" s="6"/>
      <c r="F116" s="6"/>
      <c r="G116" s="6"/>
      <c r="H116" s="6">
        <v>40</v>
      </c>
      <c r="I116" s="6"/>
      <c r="J116" s="6"/>
      <c r="K116" s="6"/>
      <c r="L116" s="21"/>
      <c r="M116" s="6">
        <f t="shared" si="7"/>
        <v>40</v>
      </c>
    </row>
    <row r="117" spans="1:13" ht="12.75">
      <c r="A117" s="12" t="s">
        <v>207</v>
      </c>
      <c r="B117" s="4">
        <v>1990</v>
      </c>
      <c r="C117" s="4" t="s">
        <v>188</v>
      </c>
      <c r="D117" s="6"/>
      <c r="E117" s="6"/>
      <c r="F117" s="6"/>
      <c r="G117" s="6"/>
      <c r="H117" s="6">
        <v>35</v>
      </c>
      <c r="I117" s="6"/>
      <c r="J117" s="6"/>
      <c r="K117" s="6"/>
      <c r="L117" s="21"/>
      <c r="M117" s="6">
        <f t="shared" si="7"/>
        <v>35</v>
      </c>
    </row>
    <row r="118" spans="1:13" ht="12.75">
      <c r="A118" s="12" t="s">
        <v>208</v>
      </c>
      <c r="B118" s="4">
        <v>1989</v>
      </c>
      <c r="C118" s="4" t="s">
        <v>56</v>
      </c>
      <c r="D118" s="6"/>
      <c r="E118" s="6"/>
      <c r="F118" s="6"/>
      <c r="G118" s="6"/>
      <c r="H118" s="6">
        <v>33</v>
      </c>
      <c r="I118" s="6"/>
      <c r="J118" s="6"/>
      <c r="K118" s="6"/>
      <c r="L118" s="21"/>
      <c r="M118" s="6">
        <f t="shared" si="7"/>
        <v>33</v>
      </c>
    </row>
    <row r="119" spans="1:13" ht="12.75">
      <c r="A119" s="12" t="s">
        <v>209</v>
      </c>
      <c r="B119" s="4">
        <v>1990</v>
      </c>
      <c r="C119" s="4" t="s">
        <v>188</v>
      </c>
      <c r="D119" s="6"/>
      <c r="E119" s="6"/>
      <c r="F119" s="6"/>
      <c r="G119" s="6"/>
      <c r="H119" s="6">
        <v>31</v>
      </c>
      <c r="I119" s="6"/>
      <c r="J119" s="6"/>
      <c r="K119" s="6"/>
      <c r="L119" s="21"/>
      <c r="M119" s="6">
        <f t="shared" si="7"/>
        <v>31</v>
      </c>
    </row>
    <row r="120" spans="1:13" ht="12.75">
      <c r="A120" s="12" t="s">
        <v>210</v>
      </c>
      <c r="B120" s="4">
        <v>1989</v>
      </c>
      <c r="C120" s="4" t="s">
        <v>56</v>
      </c>
      <c r="D120" s="6"/>
      <c r="E120" s="6"/>
      <c r="F120" s="6"/>
      <c r="G120" s="6"/>
      <c r="H120" s="6">
        <v>30</v>
      </c>
      <c r="I120" s="6"/>
      <c r="J120" s="6"/>
      <c r="K120" s="6"/>
      <c r="L120" s="21"/>
      <c r="M120" s="6">
        <f t="shared" si="7"/>
        <v>30</v>
      </c>
    </row>
    <row r="121" spans="1:13" ht="12.75">
      <c r="A121" s="12" t="s">
        <v>211</v>
      </c>
      <c r="B121" s="4">
        <v>1989</v>
      </c>
      <c r="C121" s="4" t="s">
        <v>188</v>
      </c>
      <c r="D121" s="6"/>
      <c r="E121" s="6"/>
      <c r="F121" s="6"/>
      <c r="G121" s="6"/>
      <c r="H121" s="6">
        <v>29</v>
      </c>
      <c r="I121" s="6"/>
      <c r="J121" s="6"/>
      <c r="K121" s="6"/>
      <c r="L121" s="21"/>
      <c r="M121" s="6">
        <f t="shared" si="7"/>
        <v>29</v>
      </c>
    </row>
    <row r="122" spans="1:13" ht="12.75">
      <c r="A122" s="10"/>
      <c r="B122" s="1"/>
      <c r="C122" s="30"/>
      <c r="D122" s="2"/>
      <c r="E122" s="2"/>
      <c r="F122" s="2"/>
      <c r="G122" s="2"/>
      <c r="H122" s="2"/>
      <c r="I122" s="2"/>
      <c r="J122" s="2"/>
      <c r="K122" s="2"/>
      <c r="L122" s="2"/>
      <c r="M122" s="8"/>
    </row>
    <row r="123" spans="1:13" ht="12.75">
      <c r="A123" s="10" t="s">
        <v>91</v>
      </c>
      <c r="B123" s="1"/>
      <c r="C123" s="30"/>
      <c r="D123" s="2"/>
      <c r="E123" s="2"/>
      <c r="F123" s="2"/>
      <c r="G123" s="2"/>
      <c r="H123" s="2"/>
      <c r="I123" s="2"/>
      <c r="J123" s="2"/>
      <c r="K123" s="2"/>
      <c r="L123" s="2"/>
      <c r="M123" s="8"/>
    </row>
    <row r="124" spans="1:13" ht="12" customHeight="1">
      <c r="A124" s="12" t="s">
        <v>213</v>
      </c>
      <c r="B124" s="4">
        <v>1988</v>
      </c>
      <c r="C124" s="4" t="s">
        <v>206</v>
      </c>
      <c r="D124" s="6"/>
      <c r="E124" s="6"/>
      <c r="F124" s="6"/>
      <c r="G124" s="6"/>
      <c r="H124" s="6">
        <v>50</v>
      </c>
      <c r="I124" s="6"/>
      <c r="J124" s="6"/>
      <c r="K124" s="6"/>
      <c r="L124" s="21"/>
      <c r="M124" s="6">
        <f>SUM(H124)</f>
        <v>50</v>
      </c>
    </row>
    <row r="125" spans="1:13" ht="12" customHeight="1">
      <c r="A125" s="12" t="s">
        <v>214</v>
      </c>
      <c r="B125" s="4">
        <v>1987</v>
      </c>
      <c r="C125" s="4" t="s">
        <v>188</v>
      </c>
      <c r="D125" s="6"/>
      <c r="E125" s="6"/>
      <c r="F125" s="6"/>
      <c r="G125" s="6"/>
      <c r="H125" s="6">
        <v>40</v>
      </c>
      <c r="I125" s="6"/>
      <c r="J125" s="6"/>
      <c r="K125" s="6"/>
      <c r="L125" s="21"/>
      <c r="M125" s="6">
        <f>SUM(H125)</f>
        <v>40</v>
      </c>
    </row>
    <row r="126" spans="1:13" ht="12.75">
      <c r="A126" s="12" t="s">
        <v>215</v>
      </c>
      <c r="B126" s="4">
        <v>1986</v>
      </c>
      <c r="C126" s="4" t="s">
        <v>188</v>
      </c>
      <c r="D126" s="6"/>
      <c r="E126" s="6"/>
      <c r="F126" s="6"/>
      <c r="G126" s="6"/>
      <c r="H126" s="6">
        <v>35</v>
      </c>
      <c r="I126" s="6"/>
      <c r="J126" s="6"/>
      <c r="K126" s="6"/>
      <c r="L126" s="21"/>
      <c r="M126" s="6">
        <f>SUM(H126)</f>
        <v>35</v>
      </c>
    </row>
    <row r="127" spans="1:13" ht="12.75">
      <c r="A127" s="3"/>
      <c r="B127" s="1"/>
      <c r="C127" s="30"/>
      <c r="D127" s="2"/>
      <c r="E127" s="2"/>
      <c r="F127" s="2"/>
      <c r="G127" s="2"/>
      <c r="H127" s="2"/>
      <c r="I127" s="2"/>
      <c r="J127" s="2"/>
      <c r="K127" s="2"/>
      <c r="L127" s="2"/>
      <c r="M127" s="8"/>
    </row>
    <row r="128" spans="1:13" ht="12.75">
      <c r="A128" s="10" t="s">
        <v>92</v>
      </c>
      <c r="B128" s="1"/>
      <c r="C128" s="30"/>
      <c r="D128" s="2"/>
      <c r="E128" s="2"/>
      <c r="F128" s="2"/>
      <c r="G128" s="2"/>
      <c r="H128" s="2"/>
      <c r="I128" s="2"/>
      <c r="J128" s="2"/>
      <c r="K128" s="2"/>
      <c r="L128" s="2"/>
      <c r="M128" s="8"/>
    </row>
    <row r="129" spans="1:13" ht="12.75">
      <c r="A129" s="12" t="s">
        <v>94</v>
      </c>
      <c r="B129" s="4">
        <v>1986</v>
      </c>
      <c r="C129" s="4" t="s">
        <v>95</v>
      </c>
      <c r="D129" s="6">
        <v>40</v>
      </c>
      <c r="E129" s="6"/>
      <c r="F129" s="6">
        <v>50</v>
      </c>
      <c r="G129" s="6"/>
      <c r="H129" s="6"/>
      <c r="I129" s="6"/>
      <c r="J129" s="6"/>
      <c r="K129" s="6"/>
      <c r="L129" s="21"/>
      <c r="M129" s="18">
        <f aca="true" t="shared" si="8" ref="M129:M139">SUM(D129:L129)</f>
        <v>90</v>
      </c>
    </row>
    <row r="130" spans="1:13" ht="12.75">
      <c r="A130" s="12" t="s">
        <v>93</v>
      </c>
      <c r="B130" s="4">
        <v>1986</v>
      </c>
      <c r="C130" s="4" t="s">
        <v>59</v>
      </c>
      <c r="D130" s="6">
        <v>50</v>
      </c>
      <c r="E130" s="6"/>
      <c r="F130" s="6"/>
      <c r="G130" s="6"/>
      <c r="H130" s="6"/>
      <c r="I130" s="6"/>
      <c r="J130" s="6"/>
      <c r="K130" s="6"/>
      <c r="L130" s="21"/>
      <c r="M130" s="18">
        <f t="shared" si="8"/>
        <v>50</v>
      </c>
    </row>
    <row r="131" spans="1:13" ht="12.75">
      <c r="A131" s="17" t="s">
        <v>132</v>
      </c>
      <c r="B131" s="4">
        <v>1988</v>
      </c>
      <c r="C131" s="4" t="s">
        <v>133</v>
      </c>
      <c r="D131" s="6"/>
      <c r="E131" s="6"/>
      <c r="F131" s="6"/>
      <c r="G131" s="6">
        <v>50</v>
      </c>
      <c r="H131" s="6"/>
      <c r="I131" s="6"/>
      <c r="J131" s="6"/>
      <c r="K131" s="6"/>
      <c r="L131" s="21"/>
      <c r="M131" s="18">
        <f t="shared" si="8"/>
        <v>50</v>
      </c>
    </row>
    <row r="132" spans="1:13" ht="12.75">
      <c r="A132" s="17" t="s">
        <v>216</v>
      </c>
      <c r="B132" s="4">
        <v>1986</v>
      </c>
      <c r="C132" s="4" t="s">
        <v>186</v>
      </c>
      <c r="D132" s="6"/>
      <c r="E132" s="6"/>
      <c r="F132" s="6"/>
      <c r="G132" s="6"/>
      <c r="H132" s="6">
        <v>50</v>
      </c>
      <c r="I132" s="6"/>
      <c r="J132" s="6"/>
      <c r="K132" s="6"/>
      <c r="L132" s="21"/>
      <c r="M132" s="18">
        <f t="shared" si="8"/>
        <v>50</v>
      </c>
    </row>
    <row r="133" spans="1:13" ht="12.75">
      <c r="A133" s="12" t="s">
        <v>123</v>
      </c>
      <c r="B133" s="4">
        <v>1988</v>
      </c>
      <c r="C133" s="4" t="s">
        <v>95</v>
      </c>
      <c r="D133" s="6"/>
      <c r="E133" s="6"/>
      <c r="F133" s="6">
        <v>40</v>
      </c>
      <c r="G133" s="6"/>
      <c r="H133" s="6"/>
      <c r="I133" s="6"/>
      <c r="J133" s="6"/>
      <c r="K133" s="6"/>
      <c r="L133" s="21"/>
      <c r="M133" s="18">
        <f t="shared" si="8"/>
        <v>40</v>
      </c>
    </row>
    <row r="134" spans="1:13" ht="12.75">
      <c r="A134" s="17" t="s">
        <v>217</v>
      </c>
      <c r="B134" s="4">
        <v>1988</v>
      </c>
      <c r="C134" s="4" t="s">
        <v>188</v>
      </c>
      <c r="D134" s="6"/>
      <c r="E134" s="6"/>
      <c r="F134" s="6"/>
      <c r="G134" s="6"/>
      <c r="H134" s="6">
        <v>40</v>
      </c>
      <c r="I134" s="6"/>
      <c r="J134" s="6"/>
      <c r="K134" s="6"/>
      <c r="L134" s="21"/>
      <c r="M134" s="18">
        <f t="shared" si="8"/>
        <v>40</v>
      </c>
    </row>
    <row r="135" spans="1:13" ht="12.75">
      <c r="A135" s="17" t="s">
        <v>124</v>
      </c>
      <c r="B135" s="4">
        <v>1988</v>
      </c>
      <c r="C135" s="4" t="s">
        <v>95</v>
      </c>
      <c r="D135" s="6"/>
      <c r="E135" s="6"/>
      <c r="F135" s="6">
        <v>35</v>
      </c>
      <c r="G135" s="6"/>
      <c r="H135" s="6"/>
      <c r="I135" s="6"/>
      <c r="J135" s="6"/>
      <c r="K135" s="6"/>
      <c r="L135" s="21"/>
      <c r="M135" s="18">
        <f t="shared" si="8"/>
        <v>35</v>
      </c>
    </row>
    <row r="136" spans="1:13" ht="12.75">
      <c r="A136" s="17" t="s">
        <v>218</v>
      </c>
      <c r="B136" s="4">
        <v>1987</v>
      </c>
      <c r="C136" s="4" t="s">
        <v>206</v>
      </c>
      <c r="D136" s="6"/>
      <c r="E136" s="6"/>
      <c r="F136" s="6"/>
      <c r="G136" s="6"/>
      <c r="H136" s="6">
        <v>35</v>
      </c>
      <c r="I136" s="6"/>
      <c r="J136" s="6"/>
      <c r="K136" s="6"/>
      <c r="L136" s="21"/>
      <c r="M136" s="18">
        <f t="shared" si="8"/>
        <v>35</v>
      </c>
    </row>
    <row r="137" spans="1:13" ht="12.75">
      <c r="A137" s="17" t="s">
        <v>219</v>
      </c>
      <c r="B137" s="4">
        <v>1988</v>
      </c>
      <c r="C137" s="4" t="s">
        <v>206</v>
      </c>
      <c r="D137" s="6"/>
      <c r="E137" s="6"/>
      <c r="F137" s="6"/>
      <c r="G137" s="6"/>
      <c r="H137" s="6">
        <v>33</v>
      </c>
      <c r="I137" s="6"/>
      <c r="J137" s="6"/>
      <c r="K137" s="6"/>
      <c r="L137" s="21"/>
      <c r="M137" s="18">
        <f t="shared" si="8"/>
        <v>33</v>
      </c>
    </row>
    <row r="138" spans="1:13" ht="12.75">
      <c r="A138" s="17" t="s">
        <v>220</v>
      </c>
      <c r="B138" s="4">
        <v>1988</v>
      </c>
      <c r="C138" s="4" t="s">
        <v>188</v>
      </c>
      <c r="D138" s="6"/>
      <c r="E138" s="6"/>
      <c r="F138" s="6"/>
      <c r="G138" s="6"/>
      <c r="H138" s="6">
        <v>31</v>
      </c>
      <c r="I138" s="6"/>
      <c r="J138" s="6"/>
      <c r="K138" s="6"/>
      <c r="L138" s="21"/>
      <c r="M138" s="18">
        <f t="shared" si="8"/>
        <v>31</v>
      </c>
    </row>
    <row r="139" spans="1:13" ht="12.75">
      <c r="A139" s="12" t="s">
        <v>221</v>
      </c>
      <c r="B139" s="4">
        <v>1988</v>
      </c>
      <c r="C139" s="4" t="s">
        <v>186</v>
      </c>
      <c r="D139" s="6"/>
      <c r="E139" s="6"/>
      <c r="F139" s="6"/>
      <c r="G139" s="6"/>
      <c r="H139" s="6">
        <v>30</v>
      </c>
      <c r="I139" s="6"/>
      <c r="J139" s="6"/>
      <c r="K139" s="6"/>
      <c r="L139" s="21"/>
      <c r="M139" s="18">
        <f t="shared" si="8"/>
        <v>30</v>
      </c>
    </row>
    <row r="140" spans="1:13" ht="12.75">
      <c r="A140" s="3"/>
      <c r="B140" s="1"/>
      <c r="C140" s="30"/>
      <c r="D140" s="2"/>
      <c r="E140" s="2"/>
      <c r="F140" s="2"/>
      <c r="G140" s="2"/>
      <c r="H140" s="2"/>
      <c r="I140" s="2"/>
      <c r="J140" s="2"/>
      <c r="K140" s="2"/>
      <c r="L140" s="2"/>
      <c r="M140" s="8"/>
    </row>
    <row r="141" spans="1:13" ht="12.75">
      <c r="A141" s="10" t="s">
        <v>96</v>
      </c>
      <c r="B141" s="1"/>
      <c r="C141" s="30"/>
      <c r="D141" s="2"/>
      <c r="E141" s="2"/>
      <c r="F141" s="2"/>
      <c r="G141" s="2"/>
      <c r="H141" s="2"/>
      <c r="I141" s="2"/>
      <c r="J141" s="2"/>
      <c r="K141" s="2"/>
      <c r="L141" s="2"/>
      <c r="M141" s="8"/>
    </row>
    <row r="142" spans="1:13" ht="15">
      <c r="A142" s="12" t="s">
        <v>48</v>
      </c>
      <c r="B142" s="4">
        <v>1970</v>
      </c>
      <c r="C142" s="4" t="s">
        <v>56</v>
      </c>
      <c r="D142" s="6">
        <v>50</v>
      </c>
      <c r="E142" s="6">
        <v>40</v>
      </c>
      <c r="F142" s="6"/>
      <c r="G142" s="6"/>
      <c r="H142" s="6">
        <v>40</v>
      </c>
      <c r="I142" s="6"/>
      <c r="J142" s="6">
        <v>50</v>
      </c>
      <c r="K142" s="6"/>
      <c r="L142" s="21">
        <v>50</v>
      </c>
      <c r="M142" s="23">
        <f aca="true" t="shared" si="9" ref="M142:M147">SUM(D142:L142)</f>
        <v>230</v>
      </c>
    </row>
    <row r="143" spans="1:13" ht="15">
      <c r="A143" s="12" t="s">
        <v>115</v>
      </c>
      <c r="B143" s="4">
        <v>1981</v>
      </c>
      <c r="C143" s="4" t="s">
        <v>116</v>
      </c>
      <c r="D143" s="6"/>
      <c r="E143" s="6">
        <v>35</v>
      </c>
      <c r="F143" s="6">
        <v>50</v>
      </c>
      <c r="G143" s="6">
        <v>50</v>
      </c>
      <c r="H143" s="6"/>
      <c r="I143" s="6"/>
      <c r="J143" s="6"/>
      <c r="K143" s="6">
        <v>50</v>
      </c>
      <c r="L143" s="21"/>
      <c r="M143" s="23">
        <f t="shared" si="9"/>
        <v>185</v>
      </c>
    </row>
    <row r="144" spans="1:13" ht="12.75">
      <c r="A144" s="12" t="s">
        <v>29</v>
      </c>
      <c r="B144" s="4">
        <v>1985</v>
      </c>
      <c r="C144" s="4" t="s">
        <v>58</v>
      </c>
      <c r="D144" s="6"/>
      <c r="E144" s="6">
        <v>50</v>
      </c>
      <c r="F144" s="6"/>
      <c r="G144" s="6"/>
      <c r="H144" s="6"/>
      <c r="I144" s="6"/>
      <c r="J144" s="6"/>
      <c r="K144" s="6"/>
      <c r="L144" s="21"/>
      <c r="M144" s="18">
        <f t="shared" si="9"/>
        <v>50</v>
      </c>
    </row>
    <row r="145" spans="1:13" ht="12.75">
      <c r="A145" s="12" t="s">
        <v>222</v>
      </c>
      <c r="B145" s="4">
        <v>1985</v>
      </c>
      <c r="C145" s="4" t="s">
        <v>201</v>
      </c>
      <c r="D145" s="6"/>
      <c r="E145" s="6"/>
      <c r="F145" s="6"/>
      <c r="G145" s="6"/>
      <c r="H145" s="6">
        <v>50</v>
      </c>
      <c r="I145" s="6"/>
      <c r="J145" s="6"/>
      <c r="K145" s="6"/>
      <c r="L145" s="21"/>
      <c r="M145" s="18">
        <f t="shared" si="9"/>
        <v>50</v>
      </c>
    </row>
    <row r="146" spans="1:13" ht="12.75">
      <c r="A146" s="12" t="s">
        <v>159</v>
      </c>
      <c r="B146" s="4">
        <v>1979</v>
      </c>
      <c r="C146" s="4" t="s">
        <v>152</v>
      </c>
      <c r="D146" s="6"/>
      <c r="E146" s="6"/>
      <c r="F146" s="6"/>
      <c r="G146" s="6"/>
      <c r="H146" s="6"/>
      <c r="I146" s="6">
        <v>50</v>
      </c>
      <c r="J146" s="6"/>
      <c r="K146" s="6"/>
      <c r="L146" s="21"/>
      <c r="M146" s="18">
        <f t="shared" si="9"/>
        <v>50</v>
      </c>
    </row>
    <row r="147" spans="1:13" ht="12.75">
      <c r="A147" s="12" t="s">
        <v>117</v>
      </c>
      <c r="B147" s="4">
        <v>1973</v>
      </c>
      <c r="C147" s="4" t="s">
        <v>56</v>
      </c>
      <c r="D147" s="6"/>
      <c r="E147" s="6">
        <v>33</v>
      </c>
      <c r="F147" s="6"/>
      <c r="G147" s="6"/>
      <c r="H147" s="6"/>
      <c r="I147" s="6"/>
      <c r="J147" s="6"/>
      <c r="K147" s="6"/>
      <c r="L147" s="21"/>
      <c r="M147" s="18">
        <f t="shared" si="9"/>
        <v>33</v>
      </c>
    </row>
    <row r="148" spans="1:13" ht="12.75">
      <c r="A148" s="3"/>
      <c r="B148" s="1"/>
      <c r="C148" s="30"/>
      <c r="D148" s="2"/>
      <c r="E148" s="2"/>
      <c r="F148" s="2"/>
      <c r="G148" s="2"/>
      <c r="H148" s="2"/>
      <c r="I148" s="2"/>
      <c r="J148" s="2"/>
      <c r="K148" s="2"/>
      <c r="L148" s="2"/>
      <c r="M148" s="8"/>
    </row>
    <row r="149" spans="1:13" ht="12.75">
      <c r="A149" s="10" t="s">
        <v>97</v>
      </c>
      <c r="B149" s="1"/>
      <c r="C149" s="30"/>
      <c r="D149" s="2"/>
      <c r="E149" s="2"/>
      <c r="F149" s="2"/>
      <c r="G149" s="2"/>
      <c r="H149" s="2"/>
      <c r="I149" s="2"/>
      <c r="J149" s="2"/>
      <c r="K149" s="2"/>
      <c r="L149" s="2"/>
      <c r="M149" s="8"/>
    </row>
    <row r="150" spans="1:13" ht="15">
      <c r="A150" s="12" t="s">
        <v>260</v>
      </c>
      <c r="B150" s="4">
        <v>1981</v>
      </c>
      <c r="C150" s="4" t="s">
        <v>57</v>
      </c>
      <c r="D150" s="6">
        <v>50</v>
      </c>
      <c r="E150" s="6">
        <v>50</v>
      </c>
      <c r="F150" s="6">
        <v>50</v>
      </c>
      <c r="G150" s="6"/>
      <c r="H150" s="25"/>
      <c r="I150" s="6"/>
      <c r="J150" s="6">
        <v>33</v>
      </c>
      <c r="K150" s="6">
        <v>40</v>
      </c>
      <c r="L150" s="21">
        <v>50</v>
      </c>
      <c r="M150" s="23">
        <f>SUM(D150:L150)</f>
        <v>273</v>
      </c>
    </row>
    <row r="151" spans="1:13" ht="12.75">
      <c r="A151" s="12" t="s">
        <v>30</v>
      </c>
      <c r="B151" s="4">
        <v>1967</v>
      </c>
      <c r="C151" s="4" t="s">
        <v>57</v>
      </c>
      <c r="D151" s="6"/>
      <c r="E151" s="6"/>
      <c r="F151" s="6"/>
      <c r="G151" s="6">
        <v>27</v>
      </c>
      <c r="H151" s="6"/>
      <c r="I151" s="6">
        <v>40</v>
      </c>
      <c r="J151" s="6">
        <v>40</v>
      </c>
      <c r="K151" s="6"/>
      <c r="L151" s="21"/>
      <c r="M151" s="18">
        <f>SUM(D151:L151)</f>
        <v>107</v>
      </c>
    </row>
    <row r="152" spans="1:13" ht="12.75">
      <c r="A152" s="12" t="s">
        <v>160</v>
      </c>
      <c r="B152" s="4">
        <v>1979</v>
      </c>
      <c r="C152" s="4" t="s">
        <v>152</v>
      </c>
      <c r="D152" s="6"/>
      <c r="E152" s="6"/>
      <c r="F152" s="6"/>
      <c r="G152" s="6"/>
      <c r="H152" s="6"/>
      <c r="I152" s="6">
        <v>50</v>
      </c>
      <c r="J152" s="6"/>
      <c r="K152" s="6">
        <v>50</v>
      </c>
      <c r="L152" s="21"/>
      <c r="M152" s="18">
        <f>SUM(D152:L152)</f>
        <v>100</v>
      </c>
    </row>
    <row r="153" spans="1:13" ht="12.75">
      <c r="A153" s="12" t="s">
        <v>69</v>
      </c>
      <c r="B153" s="4">
        <v>1970</v>
      </c>
      <c r="C153" s="4" t="s">
        <v>78</v>
      </c>
      <c r="D153" s="6">
        <v>40</v>
      </c>
      <c r="E153" s="6"/>
      <c r="F153" s="6"/>
      <c r="G153" s="6"/>
      <c r="H153" s="6"/>
      <c r="I153" s="6"/>
      <c r="J153" s="6"/>
      <c r="K153" s="6">
        <v>35</v>
      </c>
      <c r="L153" s="21"/>
      <c r="M153" s="18">
        <f>SUM(D153:L153)</f>
        <v>75</v>
      </c>
    </row>
    <row r="154" spans="1:13" ht="12.75">
      <c r="A154" s="12" t="s">
        <v>99</v>
      </c>
      <c r="B154" s="4">
        <v>1984</v>
      </c>
      <c r="C154" s="4" t="s">
        <v>100</v>
      </c>
      <c r="D154" s="6">
        <v>35</v>
      </c>
      <c r="E154" s="6"/>
      <c r="F154" s="6">
        <v>35</v>
      </c>
      <c r="G154" s="6"/>
      <c r="H154" s="6"/>
      <c r="I154" s="6"/>
      <c r="J154" s="6"/>
      <c r="K154" s="6"/>
      <c r="L154" s="21"/>
      <c r="M154" s="18">
        <f>SUM(D154:L154)</f>
        <v>70</v>
      </c>
    </row>
    <row r="155" spans="1:13" ht="12.75">
      <c r="A155" s="12" t="s">
        <v>63</v>
      </c>
      <c r="B155" s="4">
        <v>1985</v>
      </c>
      <c r="C155" s="4" t="s">
        <v>57</v>
      </c>
      <c r="D155" s="6"/>
      <c r="E155" s="6"/>
      <c r="F155" s="6"/>
      <c r="G155" s="6"/>
      <c r="H155" s="6">
        <v>29</v>
      </c>
      <c r="I155" s="6"/>
      <c r="J155" s="6"/>
      <c r="K155" s="6"/>
      <c r="L155" s="21">
        <v>40</v>
      </c>
      <c r="M155" s="18">
        <f>SUM(D155:L155)</f>
        <v>69</v>
      </c>
    </row>
    <row r="156" spans="1:13" ht="12.75">
      <c r="A156" s="12" t="s">
        <v>258</v>
      </c>
      <c r="B156" s="4">
        <v>1971</v>
      </c>
      <c r="C156" s="4"/>
      <c r="D156" s="6"/>
      <c r="E156" s="6"/>
      <c r="F156" s="6"/>
      <c r="G156" s="6"/>
      <c r="H156" s="6"/>
      <c r="I156" s="6"/>
      <c r="J156" s="6"/>
      <c r="K156" s="6">
        <v>33</v>
      </c>
      <c r="L156" s="21">
        <v>35</v>
      </c>
      <c r="M156" s="18">
        <f>SUM(D156:L156)</f>
        <v>68</v>
      </c>
    </row>
    <row r="157" spans="1:13" ht="12.75">
      <c r="A157" s="12" t="s">
        <v>134</v>
      </c>
      <c r="B157" s="4">
        <v>1983</v>
      </c>
      <c r="C157" s="4" t="s">
        <v>129</v>
      </c>
      <c r="D157" s="6"/>
      <c r="E157" s="6"/>
      <c r="F157" s="6"/>
      <c r="G157" s="6">
        <v>50</v>
      </c>
      <c r="H157" s="6"/>
      <c r="I157" s="6"/>
      <c r="J157" s="6"/>
      <c r="K157" s="6"/>
      <c r="L157" s="21"/>
      <c r="M157" s="18">
        <f>SUM(D157:L157)</f>
        <v>50</v>
      </c>
    </row>
    <row r="158" spans="1:13" ht="12.75">
      <c r="A158" s="12" t="s">
        <v>223</v>
      </c>
      <c r="B158" s="4">
        <v>1968</v>
      </c>
      <c r="C158" s="4" t="s">
        <v>224</v>
      </c>
      <c r="D158" s="6"/>
      <c r="E158" s="6"/>
      <c r="F158" s="6"/>
      <c r="G158" s="6"/>
      <c r="H158" s="6">
        <v>50</v>
      </c>
      <c r="I158" s="6"/>
      <c r="J158" s="6"/>
      <c r="K158" s="6"/>
      <c r="L158" s="21"/>
      <c r="M158" s="18">
        <f>SUM(D158:L158)</f>
        <v>50</v>
      </c>
    </row>
    <row r="159" spans="1:13" ht="12.75">
      <c r="A159" s="12" t="s">
        <v>253</v>
      </c>
      <c r="B159" s="4">
        <v>1976</v>
      </c>
      <c r="C159" s="4" t="s">
        <v>254</v>
      </c>
      <c r="D159" s="6"/>
      <c r="E159" s="6"/>
      <c r="F159" s="6"/>
      <c r="G159" s="6"/>
      <c r="H159" s="6"/>
      <c r="I159" s="6"/>
      <c r="J159" s="6">
        <v>50</v>
      </c>
      <c r="K159" s="6"/>
      <c r="L159" s="21"/>
      <c r="M159" s="18">
        <f>SUM(D159:L159)</f>
        <v>50</v>
      </c>
    </row>
    <row r="160" spans="1:13" ht="12.75">
      <c r="A160" s="12" t="s">
        <v>125</v>
      </c>
      <c r="B160" s="4">
        <v>1983</v>
      </c>
      <c r="C160" s="4" t="s">
        <v>95</v>
      </c>
      <c r="D160" s="6"/>
      <c r="E160" s="6"/>
      <c r="F160" s="6">
        <v>40</v>
      </c>
      <c r="G160" s="6"/>
      <c r="H160" s="6"/>
      <c r="I160" s="6"/>
      <c r="J160" s="6"/>
      <c r="K160" s="6"/>
      <c r="L160" s="21"/>
      <c r="M160" s="18">
        <f>SUM(D160:L160)</f>
        <v>40</v>
      </c>
    </row>
    <row r="161" spans="1:13" ht="12.75">
      <c r="A161" s="12" t="s">
        <v>135</v>
      </c>
      <c r="B161" s="4">
        <v>1968</v>
      </c>
      <c r="C161" s="4" t="s">
        <v>136</v>
      </c>
      <c r="D161" s="6"/>
      <c r="E161" s="6"/>
      <c r="F161" s="6"/>
      <c r="G161" s="6">
        <v>40</v>
      </c>
      <c r="H161" s="6"/>
      <c r="I161" s="6"/>
      <c r="J161" s="6"/>
      <c r="K161" s="6"/>
      <c r="L161" s="21"/>
      <c r="M161" s="18">
        <f>SUM(D161:L161)</f>
        <v>40</v>
      </c>
    </row>
    <row r="162" spans="1:13" ht="12.75">
      <c r="A162" s="12" t="s">
        <v>225</v>
      </c>
      <c r="B162" s="4">
        <v>1985</v>
      </c>
      <c r="C162" s="4" t="s">
        <v>206</v>
      </c>
      <c r="D162" s="6"/>
      <c r="E162" s="6"/>
      <c r="F162" s="6"/>
      <c r="G162" s="6"/>
      <c r="H162" s="6">
        <v>40</v>
      </c>
      <c r="I162" s="6"/>
      <c r="J162" s="6"/>
      <c r="K162" s="6"/>
      <c r="L162" s="21"/>
      <c r="M162" s="18">
        <f>SUM(D162:L162)</f>
        <v>40</v>
      </c>
    </row>
    <row r="163" spans="1:13" ht="12.75">
      <c r="A163" s="12" t="s">
        <v>42</v>
      </c>
      <c r="B163" s="4">
        <v>1969</v>
      </c>
      <c r="C163" s="4" t="s">
        <v>133</v>
      </c>
      <c r="D163" s="6"/>
      <c r="E163" s="6"/>
      <c r="F163" s="6"/>
      <c r="G163" s="6">
        <v>35</v>
      </c>
      <c r="H163" s="6"/>
      <c r="I163" s="6"/>
      <c r="J163" s="6"/>
      <c r="K163" s="6"/>
      <c r="L163" s="21"/>
      <c r="M163" s="18">
        <f>SUM(D163:L163)</f>
        <v>35</v>
      </c>
    </row>
    <row r="164" spans="1:13" ht="12.75">
      <c r="A164" s="12" t="s">
        <v>226</v>
      </c>
      <c r="B164" s="4">
        <v>1972</v>
      </c>
      <c r="C164" s="4" t="s">
        <v>206</v>
      </c>
      <c r="D164" s="6"/>
      <c r="E164" s="6"/>
      <c r="F164" s="6"/>
      <c r="G164" s="6"/>
      <c r="H164" s="6">
        <v>35</v>
      </c>
      <c r="I164" s="6"/>
      <c r="J164" s="6"/>
      <c r="K164" s="6"/>
      <c r="L164" s="21"/>
      <c r="M164" s="18">
        <f>SUM(D164:L164)</f>
        <v>35</v>
      </c>
    </row>
    <row r="165" spans="1:13" ht="12.75">
      <c r="A165" s="12" t="s">
        <v>255</v>
      </c>
      <c r="B165" s="4">
        <v>1970</v>
      </c>
      <c r="C165" s="4" t="s">
        <v>252</v>
      </c>
      <c r="D165" s="6"/>
      <c r="E165" s="6"/>
      <c r="F165" s="6"/>
      <c r="G165" s="6"/>
      <c r="H165" s="6"/>
      <c r="I165" s="6"/>
      <c r="J165" s="6">
        <v>35</v>
      </c>
      <c r="K165" s="6"/>
      <c r="L165" s="21"/>
      <c r="M165" s="18">
        <f>SUM(D165:L165)</f>
        <v>35</v>
      </c>
    </row>
    <row r="166" spans="1:13" ht="12.75">
      <c r="A166" s="12" t="s">
        <v>137</v>
      </c>
      <c r="B166" s="4">
        <v>1969</v>
      </c>
      <c r="C166" s="4" t="s">
        <v>138</v>
      </c>
      <c r="D166" s="6"/>
      <c r="E166" s="6"/>
      <c r="F166" s="6"/>
      <c r="G166" s="6">
        <v>33</v>
      </c>
      <c r="H166" s="6"/>
      <c r="I166" s="6"/>
      <c r="J166" s="6"/>
      <c r="K166" s="6"/>
      <c r="L166" s="21"/>
      <c r="M166" s="18">
        <f>SUM(D166:L166)</f>
        <v>33</v>
      </c>
    </row>
    <row r="167" spans="1:13" ht="12.75">
      <c r="A167" s="12" t="s">
        <v>227</v>
      </c>
      <c r="B167" s="4">
        <v>1977</v>
      </c>
      <c r="C167" s="4" t="s">
        <v>228</v>
      </c>
      <c r="D167" s="6"/>
      <c r="E167" s="6"/>
      <c r="F167" s="6"/>
      <c r="G167" s="6"/>
      <c r="H167" s="6">
        <v>33</v>
      </c>
      <c r="I167" s="6"/>
      <c r="J167" s="6"/>
      <c r="K167" s="6"/>
      <c r="L167" s="21"/>
      <c r="M167" s="18">
        <f>SUM(D167:L167)</f>
        <v>33</v>
      </c>
    </row>
    <row r="168" spans="1:13" ht="12.75">
      <c r="A168" s="12" t="s">
        <v>139</v>
      </c>
      <c r="B168" s="4">
        <v>1969</v>
      </c>
      <c r="C168" s="4" t="s">
        <v>140</v>
      </c>
      <c r="D168" s="6"/>
      <c r="E168" s="6"/>
      <c r="F168" s="6"/>
      <c r="G168" s="6">
        <v>31</v>
      </c>
      <c r="H168" s="6"/>
      <c r="I168" s="6"/>
      <c r="J168" s="6"/>
      <c r="K168" s="6"/>
      <c r="L168" s="21"/>
      <c r="M168" s="18">
        <f>SUM(D168:L168)</f>
        <v>31</v>
      </c>
    </row>
    <row r="169" spans="1:13" ht="12.75">
      <c r="A169" s="12" t="s">
        <v>230</v>
      </c>
      <c r="B169" s="4">
        <v>1985</v>
      </c>
      <c r="C169" s="4" t="s">
        <v>188</v>
      </c>
      <c r="D169" s="6"/>
      <c r="E169" s="6"/>
      <c r="F169" s="6"/>
      <c r="G169" s="6"/>
      <c r="H169" s="6">
        <v>31</v>
      </c>
      <c r="I169" s="6"/>
      <c r="J169" s="6"/>
      <c r="K169" s="6"/>
      <c r="L169" s="21"/>
      <c r="M169" s="18">
        <f>SUM(D169:L169)</f>
        <v>31</v>
      </c>
    </row>
    <row r="170" spans="1:13" ht="12.75">
      <c r="A170" s="12" t="s">
        <v>141</v>
      </c>
      <c r="B170" s="4">
        <v>1970</v>
      </c>
      <c r="C170" s="4" t="s">
        <v>142</v>
      </c>
      <c r="D170" s="6"/>
      <c r="E170" s="6"/>
      <c r="F170" s="6"/>
      <c r="G170" s="6">
        <v>30</v>
      </c>
      <c r="H170" s="6"/>
      <c r="I170" s="6"/>
      <c r="J170" s="6"/>
      <c r="K170" s="6"/>
      <c r="L170" s="21"/>
      <c r="M170" s="18">
        <f>SUM(D170:L170)</f>
        <v>30</v>
      </c>
    </row>
    <row r="171" spans="1:13" ht="12.75">
      <c r="A171" s="12" t="s">
        <v>229</v>
      </c>
      <c r="B171" s="4">
        <v>1970</v>
      </c>
      <c r="C171" s="4" t="s">
        <v>228</v>
      </c>
      <c r="D171" s="6"/>
      <c r="E171" s="6"/>
      <c r="F171" s="6"/>
      <c r="G171" s="6"/>
      <c r="H171" s="6">
        <v>30</v>
      </c>
      <c r="I171" s="6"/>
      <c r="J171" s="6"/>
      <c r="K171" s="6"/>
      <c r="L171" s="21"/>
      <c r="M171" s="18">
        <f>SUM(D171:L171)</f>
        <v>30</v>
      </c>
    </row>
    <row r="172" spans="1:13" ht="12.75">
      <c r="A172" s="12" t="s">
        <v>143</v>
      </c>
      <c r="B172" s="4">
        <v>1969</v>
      </c>
      <c r="C172" s="4" t="s">
        <v>144</v>
      </c>
      <c r="D172" s="6"/>
      <c r="E172" s="6"/>
      <c r="F172" s="6"/>
      <c r="G172" s="6">
        <v>29</v>
      </c>
      <c r="H172" s="6"/>
      <c r="I172" s="6"/>
      <c r="J172" s="6"/>
      <c r="K172" s="6"/>
      <c r="L172" s="21"/>
      <c r="M172" s="18">
        <f>SUM(D172:L172)</f>
        <v>29</v>
      </c>
    </row>
    <row r="173" spans="1:13" ht="12.75">
      <c r="A173" s="12" t="s">
        <v>145</v>
      </c>
      <c r="B173" s="4">
        <v>1975</v>
      </c>
      <c r="C173" s="4" t="s">
        <v>146</v>
      </c>
      <c r="D173" s="6"/>
      <c r="E173" s="6"/>
      <c r="F173" s="6"/>
      <c r="G173" s="6">
        <v>28</v>
      </c>
      <c r="H173" s="6"/>
      <c r="I173" s="6"/>
      <c r="J173" s="6"/>
      <c r="K173" s="6"/>
      <c r="L173" s="21"/>
      <c r="M173" s="18">
        <f>SUM(D173:L173)</f>
        <v>28</v>
      </c>
    </row>
    <row r="174" spans="1:13" ht="12.75">
      <c r="A174" s="12" t="s">
        <v>231</v>
      </c>
      <c r="B174" s="4">
        <v>1968</v>
      </c>
      <c r="C174" s="4" t="s">
        <v>186</v>
      </c>
      <c r="D174" s="6"/>
      <c r="E174" s="6"/>
      <c r="F174" s="6"/>
      <c r="G174" s="6"/>
      <c r="H174" s="6">
        <v>28</v>
      </c>
      <c r="I174" s="6"/>
      <c r="J174" s="6"/>
      <c r="K174" s="6"/>
      <c r="L174" s="21"/>
      <c r="M174" s="18">
        <f>SUM(D174:L174)</f>
        <v>28</v>
      </c>
    </row>
    <row r="175" spans="1:13" ht="12.75">
      <c r="A175" s="12" t="s">
        <v>232</v>
      </c>
      <c r="B175" s="4">
        <v>1971</v>
      </c>
      <c r="C175" s="4" t="s">
        <v>188</v>
      </c>
      <c r="D175" s="6"/>
      <c r="E175" s="6"/>
      <c r="F175" s="6"/>
      <c r="G175" s="6"/>
      <c r="H175" s="6">
        <v>27</v>
      </c>
      <c r="I175" s="6"/>
      <c r="J175" s="6"/>
      <c r="K175" s="6"/>
      <c r="L175" s="21"/>
      <c r="M175" s="18">
        <f>SUM(D175:L175)</f>
        <v>27</v>
      </c>
    </row>
    <row r="176" spans="1:13" ht="12.75">
      <c r="A176" s="3"/>
      <c r="B176" s="1"/>
      <c r="C176" s="30"/>
      <c r="D176" s="2"/>
      <c r="E176" s="2"/>
      <c r="F176" s="2"/>
      <c r="G176" s="2"/>
      <c r="H176" s="2"/>
      <c r="I176" s="2"/>
      <c r="J176" s="2"/>
      <c r="K176" s="2"/>
      <c r="L176" s="2"/>
      <c r="M176" s="8"/>
    </row>
    <row r="177" spans="1:13" ht="12.75">
      <c r="A177" s="10" t="s">
        <v>14</v>
      </c>
      <c r="B177" s="1"/>
      <c r="C177" s="30"/>
      <c r="D177" s="2"/>
      <c r="E177" s="2"/>
      <c r="F177" s="2"/>
      <c r="G177" s="2"/>
      <c r="H177" s="2"/>
      <c r="I177" s="2"/>
      <c r="J177" s="2"/>
      <c r="K177" s="2"/>
      <c r="L177" s="2"/>
      <c r="M177" s="8"/>
    </row>
    <row r="178" spans="1:13" ht="12.75">
      <c r="A178" s="12" t="s">
        <v>101</v>
      </c>
      <c r="B178" s="4">
        <v>1963</v>
      </c>
      <c r="C178" s="4" t="s">
        <v>102</v>
      </c>
      <c r="D178" s="6">
        <v>50</v>
      </c>
      <c r="E178" s="6">
        <v>50</v>
      </c>
      <c r="F178" s="6"/>
      <c r="G178" s="6"/>
      <c r="H178" s="6"/>
      <c r="I178" s="6"/>
      <c r="J178" s="6"/>
      <c r="K178" s="6"/>
      <c r="L178" s="21"/>
      <c r="M178" s="18">
        <f>SUM(D178:L178)</f>
        <v>100</v>
      </c>
    </row>
    <row r="179" spans="1:13" ht="12.75">
      <c r="A179" s="12" t="s">
        <v>32</v>
      </c>
      <c r="B179" s="4">
        <v>1962</v>
      </c>
      <c r="C179" s="4" t="s">
        <v>56</v>
      </c>
      <c r="D179" s="6"/>
      <c r="E179" s="6">
        <v>40</v>
      </c>
      <c r="F179" s="6"/>
      <c r="G179" s="6">
        <v>50</v>
      </c>
      <c r="H179" s="6"/>
      <c r="I179" s="6"/>
      <c r="J179" s="6"/>
      <c r="K179" s="6"/>
      <c r="L179" s="21"/>
      <c r="M179" s="18">
        <f>SUM(D179:L179)</f>
        <v>90</v>
      </c>
    </row>
    <row r="180" spans="1:13" ht="12.75">
      <c r="A180" s="3"/>
      <c r="B180" s="1"/>
      <c r="C180" s="30"/>
      <c r="D180" s="2"/>
      <c r="E180" s="2"/>
      <c r="F180" s="2"/>
      <c r="G180" s="2"/>
      <c r="H180" s="2"/>
      <c r="I180" s="2"/>
      <c r="J180" s="2"/>
      <c r="K180" s="2"/>
      <c r="L180" s="2"/>
      <c r="M180" s="8"/>
    </row>
    <row r="181" spans="1:13" ht="12.75">
      <c r="A181" s="10" t="s">
        <v>15</v>
      </c>
      <c r="B181" s="1"/>
      <c r="C181" s="30"/>
      <c r="D181" s="2"/>
      <c r="E181" s="2"/>
      <c r="F181" s="2"/>
      <c r="G181" s="2"/>
      <c r="H181" s="2"/>
      <c r="I181" s="2"/>
      <c r="J181" s="2"/>
      <c r="K181" s="2"/>
      <c r="L181" s="2"/>
      <c r="M181" s="8"/>
    </row>
    <row r="182" spans="1:13" ht="15">
      <c r="A182" s="12" t="s">
        <v>103</v>
      </c>
      <c r="B182" s="4">
        <v>1963</v>
      </c>
      <c r="C182" s="4" t="s">
        <v>57</v>
      </c>
      <c r="D182" s="6">
        <v>50</v>
      </c>
      <c r="E182" s="6">
        <v>50</v>
      </c>
      <c r="F182" s="6">
        <v>40</v>
      </c>
      <c r="G182" s="6"/>
      <c r="H182" s="25"/>
      <c r="I182" s="6">
        <v>35</v>
      </c>
      <c r="J182" s="6">
        <v>50</v>
      </c>
      <c r="K182" s="6">
        <v>40</v>
      </c>
      <c r="L182" s="21">
        <v>40</v>
      </c>
      <c r="M182" s="23">
        <f aca="true" t="shared" si="10" ref="M182:M188">SUM(D182:L182)</f>
        <v>305</v>
      </c>
    </row>
    <row r="183" spans="1:13" ht="15">
      <c r="A183" s="12" t="s">
        <v>31</v>
      </c>
      <c r="B183" s="4">
        <v>1964</v>
      </c>
      <c r="C183" s="4" t="s">
        <v>57</v>
      </c>
      <c r="D183" s="6"/>
      <c r="E183" s="6"/>
      <c r="F183" s="6">
        <v>50</v>
      </c>
      <c r="G183" s="6">
        <v>50</v>
      </c>
      <c r="H183" s="6">
        <v>40</v>
      </c>
      <c r="I183" s="6">
        <v>50</v>
      </c>
      <c r="J183" s="6"/>
      <c r="K183" s="6">
        <v>50</v>
      </c>
      <c r="L183" s="21">
        <v>50</v>
      </c>
      <c r="M183" s="23">
        <f t="shared" si="10"/>
        <v>290</v>
      </c>
    </row>
    <row r="184" spans="1:13" ht="12.75">
      <c r="A184" s="12" t="s">
        <v>234</v>
      </c>
      <c r="B184" s="4">
        <v>1964</v>
      </c>
      <c r="C184" s="4" t="s">
        <v>235</v>
      </c>
      <c r="D184" s="6"/>
      <c r="E184" s="6"/>
      <c r="F184" s="6"/>
      <c r="G184" s="6"/>
      <c r="H184" s="6">
        <v>50</v>
      </c>
      <c r="I184" s="6"/>
      <c r="J184" s="6"/>
      <c r="K184" s="6"/>
      <c r="L184" s="21"/>
      <c r="M184" s="18">
        <f t="shared" si="10"/>
        <v>50</v>
      </c>
    </row>
    <row r="185" spans="1:13" ht="12.75">
      <c r="A185" s="12" t="s">
        <v>161</v>
      </c>
      <c r="B185" s="4">
        <v>1966</v>
      </c>
      <c r="C185" s="4" t="s">
        <v>152</v>
      </c>
      <c r="D185" s="6"/>
      <c r="E185" s="6"/>
      <c r="F185" s="6"/>
      <c r="G185" s="6"/>
      <c r="H185" s="6"/>
      <c r="I185" s="6">
        <v>40</v>
      </c>
      <c r="J185" s="6"/>
      <c r="K185" s="6"/>
      <c r="L185" s="21"/>
      <c r="M185" s="18">
        <f t="shared" si="10"/>
        <v>40</v>
      </c>
    </row>
    <row r="186" spans="1:13" ht="12.75">
      <c r="A186" s="12" t="s">
        <v>147</v>
      </c>
      <c r="B186" s="4">
        <v>1965</v>
      </c>
      <c r="C186" s="4" t="s">
        <v>148</v>
      </c>
      <c r="D186" s="6"/>
      <c r="E186" s="6"/>
      <c r="F186" s="6"/>
      <c r="G186" s="6">
        <v>40</v>
      </c>
      <c r="H186" s="6"/>
      <c r="I186" s="6"/>
      <c r="J186" s="6"/>
      <c r="K186" s="6"/>
      <c r="L186" s="21"/>
      <c r="M186" s="18">
        <f t="shared" si="10"/>
        <v>40</v>
      </c>
    </row>
    <row r="187" spans="1:13" ht="12.75">
      <c r="A187" s="12" t="s">
        <v>236</v>
      </c>
      <c r="B187" s="4">
        <v>1963</v>
      </c>
      <c r="C187" s="4"/>
      <c r="D187" s="6"/>
      <c r="E187" s="6"/>
      <c r="F187" s="6"/>
      <c r="G187" s="6"/>
      <c r="H187" s="6">
        <v>35</v>
      </c>
      <c r="I187" s="6"/>
      <c r="J187" s="6"/>
      <c r="K187" s="6"/>
      <c r="L187" s="21"/>
      <c r="M187" s="18">
        <f t="shared" si="10"/>
        <v>35</v>
      </c>
    </row>
    <row r="188" spans="1:13" ht="12.75">
      <c r="A188" s="12" t="s">
        <v>237</v>
      </c>
      <c r="B188" s="4">
        <v>1965</v>
      </c>
      <c r="C188" s="4" t="s">
        <v>228</v>
      </c>
      <c r="D188" s="6"/>
      <c r="E188" s="6"/>
      <c r="F188" s="6"/>
      <c r="G188" s="6"/>
      <c r="H188" s="6">
        <v>33</v>
      </c>
      <c r="I188" s="6"/>
      <c r="J188" s="6"/>
      <c r="K188" s="6"/>
      <c r="L188" s="21"/>
      <c r="M188" s="18">
        <f t="shared" si="10"/>
        <v>33</v>
      </c>
    </row>
    <row r="189" spans="1:13" ht="12.75">
      <c r="A189" s="3"/>
      <c r="B189" s="1"/>
      <c r="C189" s="30"/>
      <c r="D189" s="2"/>
      <c r="E189" s="2"/>
      <c r="F189" s="2"/>
      <c r="G189" s="2"/>
      <c r="H189" s="2"/>
      <c r="I189" s="2"/>
      <c r="J189" s="2"/>
      <c r="K189" s="2"/>
      <c r="L189" s="2"/>
      <c r="M189" s="8"/>
    </row>
    <row r="190" spans="1:13" ht="12.75">
      <c r="A190" s="10" t="s">
        <v>16</v>
      </c>
      <c r="B190" s="1"/>
      <c r="C190" s="30"/>
      <c r="D190" s="2"/>
      <c r="E190" s="2"/>
      <c r="F190" s="2"/>
      <c r="G190" s="2"/>
      <c r="H190" s="2"/>
      <c r="I190" s="2"/>
      <c r="J190" s="2"/>
      <c r="K190" s="2"/>
      <c r="L190" s="2"/>
      <c r="M190" s="8"/>
    </row>
    <row r="191" spans="1:13" ht="15">
      <c r="A191" s="12" t="s">
        <v>33</v>
      </c>
      <c r="B191" s="4">
        <v>1959</v>
      </c>
      <c r="C191" s="4" t="s">
        <v>104</v>
      </c>
      <c r="D191" s="6">
        <v>50</v>
      </c>
      <c r="E191" s="6">
        <v>50</v>
      </c>
      <c r="F191" s="6">
        <v>50</v>
      </c>
      <c r="G191" s="6">
        <v>50</v>
      </c>
      <c r="H191" s="6"/>
      <c r="I191" s="6"/>
      <c r="J191" s="6"/>
      <c r="K191" s="6">
        <v>50</v>
      </c>
      <c r="L191" s="21">
        <v>50</v>
      </c>
      <c r="M191" s="23">
        <f>SUM(D191:L191)</f>
        <v>300</v>
      </c>
    </row>
    <row r="192" spans="1:13" ht="12.75">
      <c r="A192" s="12" t="s">
        <v>47</v>
      </c>
      <c r="B192" s="4">
        <v>1959</v>
      </c>
      <c r="C192" s="4" t="s">
        <v>57</v>
      </c>
      <c r="D192" s="6"/>
      <c r="E192" s="6"/>
      <c r="F192" s="6"/>
      <c r="G192" s="6"/>
      <c r="H192" s="6"/>
      <c r="I192" s="6">
        <v>50</v>
      </c>
      <c r="J192" s="6">
        <v>50</v>
      </c>
      <c r="K192" s="6">
        <v>40</v>
      </c>
      <c r="L192" s="21">
        <v>40</v>
      </c>
      <c r="M192" s="18">
        <f>SUM(D192:L192)</f>
        <v>180</v>
      </c>
    </row>
    <row r="193" spans="1:13" ht="12.75">
      <c r="A193" s="3"/>
      <c r="B193" s="1"/>
      <c r="C193" s="30"/>
      <c r="D193" s="2"/>
      <c r="E193" s="2"/>
      <c r="F193" s="2"/>
      <c r="G193" s="2"/>
      <c r="H193" s="2"/>
      <c r="I193" s="2"/>
      <c r="J193" s="2"/>
      <c r="K193" s="2"/>
      <c r="L193" s="2"/>
      <c r="M193" s="8"/>
    </row>
    <row r="194" spans="1:13" ht="12.75">
      <c r="A194" s="10" t="s">
        <v>17</v>
      </c>
      <c r="B194" s="1"/>
      <c r="C194" s="30"/>
      <c r="D194" s="2"/>
      <c r="E194" s="2"/>
      <c r="F194" s="2"/>
      <c r="G194" s="2"/>
      <c r="H194" s="2"/>
      <c r="I194" s="2"/>
      <c r="J194" s="2"/>
      <c r="K194" s="2"/>
      <c r="L194" s="2"/>
      <c r="M194" s="8"/>
    </row>
    <row r="195" spans="1:13" ht="15">
      <c r="A195" s="12" t="s">
        <v>105</v>
      </c>
      <c r="B195" s="4">
        <v>1959</v>
      </c>
      <c r="C195" s="4" t="s">
        <v>58</v>
      </c>
      <c r="D195" s="6">
        <v>50</v>
      </c>
      <c r="E195" s="6"/>
      <c r="F195" s="6"/>
      <c r="G195" s="6">
        <v>40</v>
      </c>
      <c r="H195" s="6">
        <v>40</v>
      </c>
      <c r="I195" s="6"/>
      <c r="J195" s="6">
        <v>50</v>
      </c>
      <c r="K195" s="6">
        <v>40</v>
      </c>
      <c r="L195" s="21">
        <v>50</v>
      </c>
      <c r="M195" s="23">
        <f>SUM(D195:L195)</f>
        <v>270</v>
      </c>
    </row>
    <row r="196" spans="1:13" ht="15">
      <c r="A196" s="12" t="s">
        <v>46</v>
      </c>
      <c r="B196" s="4">
        <v>1957</v>
      </c>
      <c r="C196" s="4" t="s">
        <v>57</v>
      </c>
      <c r="D196" s="6">
        <v>40</v>
      </c>
      <c r="E196" s="6"/>
      <c r="F196" s="6">
        <v>50</v>
      </c>
      <c r="G196" s="6"/>
      <c r="H196" s="6"/>
      <c r="I196" s="6">
        <v>50</v>
      </c>
      <c r="J196" s="6">
        <v>35</v>
      </c>
      <c r="K196" s="6">
        <v>35</v>
      </c>
      <c r="L196" s="21">
        <v>35</v>
      </c>
      <c r="M196" s="23">
        <f>SUM(D196:L196)</f>
        <v>245</v>
      </c>
    </row>
    <row r="197" spans="1:13" ht="12.75">
      <c r="A197" s="12" t="s">
        <v>256</v>
      </c>
      <c r="B197" s="4">
        <v>1960</v>
      </c>
      <c r="C197" s="4" t="s">
        <v>254</v>
      </c>
      <c r="D197" s="6"/>
      <c r="E197" s="6"/>
      <c r="F197" s="6"/>
      <c r="G197" s="6"/>
      <c r="H197" s="6"/>
      <c r="I197" s="6"/>
      <c r="J197" s="6">
        <v>40</v>
      </c>
      <c r="K197" s="6">
        <v>50</v>
      </c>
      <c r="L197" s="21">
        <v>40</v>
      </c>
      <c r="M197" s="18">
        <f>SUM(D197:L197)</f>
        <v>130</v>
      </c>
    </row>
    <row r="198" spans="1:13" ht="12.75">
      <c r="A198" s="12" t="s">
        <v>149</v>
      </c>
      <c r="B198" s="4">
        <v>1961</v>
      </c>
      <c r="C198" s="4" t="s">
        <v>142</v>
      </c>
      <c r="D198" s="6"/>
      <c r="E198" s="6"/>
      <c r="F198" s="6"/>
      <c r="G198" s="6">
        <v>50</v>
      </c>
      <c r="H198" s="6"/>
      <c r="I198" s="6"/>
      <c r="J198" s="6"/>
      <c r="K198" s="6"/>
      <c r="L198" s="21"/>
      <c r="M198" s="18">
        <f>SUM(D198:L198)</f>
        <v>50</v>
      </c>
    </row>
    <row r="199" spans="1:13" ht="12.75">
      <c r="A199" s="12" t="s">
        <v>233</v>
      </c>
      <c r="B199" s="4">
        <v>1958</v>
      </c>
      <c r="C199" s="4" t="s">
        <v>206</v>
      </c>
      <c r="D199" s="6"/>
      <c r="E199" s="6"/>
      <c r="F199" s="6"/>
      <c r="G199" s="6"/>
      <c r="H199" s="6">
        <v>50</v>
      </c>
      <c r="I199" s="6"/>
      <c r="J199" s="6"/>
      <c r="K199" s="6"/>
      <c r="L199" s="21"/>
      <c r="M199" s="18">
        <f>SUM(D199:L199)</f>
        <v>50</v>
      </c>
    </row>
    <row r="200" spans="1:13" ht="12.75" customHeight="1">
      <c r="A200" s="3"/>
      <c r="B200" s="1"/>
      <c r="C200" s="30"/>
      <c r="D200" s="2"/>
      <c r="E200" s="2"/>
      <c r="F200" s="2"/>
      <c r="G200" s="2"/>
      <c r="H200" s="2"/>
      <c r="I200" s="2"/>
      <c r="J200" s="2"/>
      <c r="K200" s="2"/>
      <c r="L200" s="2"/>
      <c r="M200" s="8"/>
    </row>
    <row r="201" spans="1:13" ht="12.75">
      <c r="A201" s="10" t="s">
        <v>18</v>
      </c>
      <c r="B201" s="1"/>
      <c r="C201" s="30"/>
      <c r="D201" s="2"/>
      <c r="E201" s="2"/>
      <c r="F201" s="2"/>
      <c r="G201" s="2"/>
      <c r="H201" s="2"/>
      <c r="I201" s="2"/>
      <c r="J201" s="2"/>
      <c r="K201" s="2"/>
      <c r="L201" s="2"/>
      <c r="M201" s="8"/>
    </row>
    <row r="202" spans="1:13" ht="15">
      <c r="A202" s="12" t="s">
        <v>65</v>
      </c>
      <c r="B202" s="4">
        <v>1953</v>
      </c>
      <c r="C202" s="4" t="s">
        <v>57</v>
      </c>
      <c r="D202" s="6">
        <v>40</v>
      </c>
      <c r="E202" s="6">
        <v>50</v>
      </c>
      <c r="F202" s="6">
        <v>40</v>
      </c>
      <c r="G202" s="6">
        <v>50</v>
      </c>
      <c r="H202" s="6"/>
      <c r="I202" s="6">
        <v>50</v>
      </c>
      <c r="J202" s="6">
        <v>50</v>
      </c>
      <c r="K202" s="6"/>
      <c r="L202" s="21"/>
      <c r="M202" s="23">
        <f>SUM(D202:L202)</f>
        <v>280</v>
      </c>
    </row>
    <row r="203" spans="1:13" ht="12.75">
      <c r="A203" s="12" t="s">
        <v>106</v>
      </c>
      <c r="B203" s="4">
        <v>1955</v>
      </c>
      <c r="C203" s="4" t="s">
        <v>107</v>
      </c>
      <c r="D203" s="6">
        <v>50</v>
      </c>
      <c r="E203" s="6"/>
      <c r="F203" s="6">
        <v>50</v>
      </c>
      <c r="G203" s="6"/>
      <c r="H203" s="6">
        <v>50</v>
      </c>
      <c r="I203" s="6"/>
      <c r="J203" s="6"/>
      <c r="K203" s="6"/>
      <c r="L203" s="21"/>
      <c r="M203" s="18">
        <f>SUM(D203:L203)</f>
        <v>150</v>
      </c>
    </row>
    <row r="204" spans="1:13" ht="12.75">
      <c r="A204" s="12" t="s">
        <v>238</v>
      </c>
      <c r="B204" s="4">
        <v>1951</v>
      </c>
      <c r="C204" s="4" t="s">
        <v>239</v>
      </c>
      <c r="D204" s="6"/>
      <c r="E204" s="6"/>
      <c r="F204" s="6"/>
      <c r="G204" s="6"/>
      <c r="H204" s="6">
        <v>40</v>
      </c>
      <c r="I204" s="6"/>
      <c r="J204" s="6"/>
      <c r="K204" s="6"/>
      <c r="L204" s="21"/>
      <c r="M204" s="18">
        <f>SUM(D204:L204)</f>
        <v>40</v>
      </c>
    </row>
    <row r="205" spans="1:13" ht="12.75">
      <c r="A205" s="12" t="s">
        <v>240</v>
      </c>
      <c r="B205" s="4">
        <v>1955</v>
      </c>
      <c r="C205" s="4" t="s">
        <v>241</v>
      </c>
      <c r="D205" s="6"/>
      <c r="E205" s="6"/>
      <c r="F205" s="6"/>
      <c r="G205" s="6"/>
      <c r="H205" s="6">
        <v>35</v>
      </c>
      <c r="I205" s="6"/>
      <c r="J205" s="6"/>
      <c r="K205" s="6"/>
      <c r="L205" s="21"/>
      <c r="M205" s="18">
        <f>SUM(D205:L205)</f>
        <v>35</v>
      </c>
    </row>
    <row r="206" spans="1:13" ht="12.75">
      <c r="A206" s="3"/>
      <c r="B206" s="1"/>
      <c r="C206" s="30"/>
      <c r="D206" s="2"/>
      <c r="E206" s="2"/>
      <c r="F206" s="2"/>
      <c r="G206" s="2"/>
      <c r="H206" s="2"/>
      <c r="I206" s="2"/>
      <c r="J206" s="2"/>
      <c r="K206" s="2"/>
      <c r="L206" s="2"/>
      <c r="M206" s="8"/>
    </row>
    <row r="207" spans="1:13" ht="12.75">
      <c r="A207" s="19" t="s">
        <v>19</v>
      </c>
      <c r="B207" s="1"/>
      <c r="C207" s="30"/>
      <c r="D207" s="2"/>
      <c r="E207" s="2"/>
      <c r="F207" s="2"/>
      <c r="G207" s="2"/>
      <c r="H207" s="2"/>
      <c r="I207" s="2"/>
      <c r="J207" s="2"/>
      <c r="K207" s="2"/>
      <c r="L207" s="2"/>
      <c r="M207" s="8"/>
    </row>
    <row r="208" spans="1:13" ht="12.75">
      <c r="A208" s="16" t="s">
        <v>242</v>
      </c>
      <c r="B208" s="4">
        <v>1945</v>
      </c>
      <c r="C208" s="28" t="s">
        <v>243</v>
      </c>
      <c r="D208" s="6"/>
      <c r="E208" s="6"/>
      <c r="F208" s="6"/>
      <c r="G208" s="6"/>
      <c r="H208" s="6">
        <v>50</v>
      </c>
      <c r="I208" s="6"/>
      <c r="J208" s="6"/>
      <c r="K208" s="6"/>
      <c r="L208" s="21"/>
      <c r="M208" s="6">
        <f>SUM(D208:L208)</f>
        <v>50</v>
      </c>
    </row>
    <row r="209" spans="1:13" ht="12.75">
      <c r="A209" s="3"/>
      <c r="B209" s="1"/>
      <c r="C209" s="30"/>
      <c r="D209" s="2"/>
      <c r="E209" s="2"/>
      <c r="F209" s="2"/>
      <c r="G209" s="2"/>
      <c r="H209" s="2"/>
      <c r="I209" s="2"/>
      <c r="J209" s="2"/>
      <c r="K209" s="2"/>
      <c r="L209" s="2"/>
      <c r="M209" s="8"/>
    </row>
    <row r="210" spans="1:13" ht="12.75">
      <c r="A210" s="10" t="s">
        <v>20</v>
      </c>
      <c r="B210" s="1"/>
      <c r="C210" s="30"/>
      <c r="D210" s="2"/>
      <c r="E210" s="2"/>
      <c r="F210" s="2"/>
      <c r="G210" s="2"/>
      <c r="H210" s="2"/>
      <c r="I210" s="2"/>
      <c r="J210" s="2"/>
      <c r="K210" s="2"/>
      <c r="L210" s="2"/>
      <c r="M210" s="8"/>
    </row>
    <row r="211" spans="1:13" ht="12.75">
      <c r="A211" s="14" t="s">
        <v>162</v>
      </c>
      <c r="B211" s="4">
        <v>1939</v>
      </c>
      <c r="C211" s="4" t="s">
        <v>152</v>
      </c>
      <c r="D211" s="6"/>
      <c r="E211" s="6"/>
      <c r="F211" s="6"/>
      <c r="G211" s="6"/>
      <c r="H211" s="6"/>
      <c r="I211" s="6">
        <v>50</v>
      </c>
      <c r="J211" s="6"/>
      <c r="K211" s="6"/>
      <c r="L211" s="21"/>
      <c r="M211" s="6">
        <f>SUM(I211:L211)</f>
        <v>50</v>
      </c>
    </row>
    <row r="212" spans="1:13" ht="12.75">
      <c r="A212" s="3"/>
      <c r="B212" s="1"/>
      <c r="C212" s="30"/>
      <c r="D212" s="2"/>
      <c r="E212" s="2"/>
      <c r="F212" s="2"/>
      <c r="G212" s="2"/>
      <c r="H212" s="2"/>
      <c r="I212" s="2"/>
      <c r="J212" s="2"/>
      <c r="K212" s="2"/>
      <c r="L212" s="2"/>
      <c r="M212" s="8"/>
    </row>
    <row r="213" spans="1:13" ht="12.75">
      <c r="A213" s="10" t="s">
        <v>41</v>
      </c>
      <c r="B213" s="1"/>
      <c r="C213" s="30"/>
      <c r="D213" s="2"/>
      <c r="E213" s="2"/>
      <c r="F213" s="2"/>
      <c r="G213" s="2"/>
      <c r="H213" s="2"/>
      <c r="I213" s="2"/>
      <c r="J213" s="2"/>
      <c r="K213" s="2"/>
      <c r="L213" s="2"/>
      <c r="M213" s="8"/>
    </row>
    <row r="214" spans="1:13" ht="15">
      <c r="A214" s="5" t="s">
        <v>82</v>
      </c>
      <c r="B214" s="4"/>
      <c r="C214" s="28"/>
      <c r="D214" s="6">
        <v>50</v>
      </c>
      <c r="E214" s="6">
        <v>40</v>
      </c>
      <c r="F214" s="6">
        <v>40</v>
      </c>
      <c r="G214" s="6">
        <v>50</v>
      </c>
      <c r="H214" s="6"/>
      <c r="I214" s="6">
        <v>50</v>
      </c>
      <c r="J214" s="6">
        <v>40</v>
      </c>
      <c r="K214" s="6"/>
      <c r="L214" s="21"/>
      <c r="M214" s="23">
        <f>SUM(D214:L214)</f>
        <v>270</v>
      </c>
    </row>
    <row r="215" spans="1:13" ht="12.75">
      <c r="A215" s="5" t="s">
        <v>83</v>
      </c>
      <c r="B215" s="4"/>
      <c r="C215" s="28"/>
      <c r="D215" s="6">
        <v>40</v>
      </c>
      <c r="E215" s="6"/>
      <c r="F215" s="6"/>
      <c r="G215" s="6"/>
      <c r="H215" s="6">
        <v>50</v>
      </c>
      <c r="I215" s="6"/>
      <c r="J215" s="6">
        <v>50</v>
      </c>
      <c r="K215" s="6"/>
      <c r="L215" s="21"/>
      <c r="M215" s="18">
        <f>SUM(D215:L215)</f>
        <v>140</v>
      </c>
    </row>
    <row r="216" spans="1:13" ht="12.75">
      <c r="A216" s="5" t="s">
        <v>113</v>
      </c>
      <c r="B216" s="4"/>
      <c r="C216" s="28"/>
      <c r="D216" s="6"/>
      <c r="E216" s="6">
        <v>50</v>
      </c>
      <c r="F216" s="6">
        <v>50</v>
      </c>
      <c r="G216" s="6"/>
      <c r="H216" s="6"/>
      <c r="I216" s="6"/>
      <c r="J216" s="6"/>
      <c r="K216" s="6"/>
      <c r="L216" s="21"/>
      <c r="M216" s="18">
        <f>SUM(D216:L216)</f>
        <v>100</v>
      </c>
    </row>
    <row r="217" spans="1:13" ht="12.75">
      <c r="A217" s="5" t="s">
        <v>114</v>
      </c>
      <c r="B217" s="4"/>
      <c r="C217" s="28"/>
      <c r="D217" s="6"/>
      <c r="E217" s="6">
        <v>35</v>
      </c>
      <c r="F217" s="6"/>
      <c r="G217" s="6"/>
      <c r="H217" s="6"/>
      <c r="I217" s="6"/>
      <c r="J217" s="6"/>
      <c r="K217" s="6"/>
      <c r="L217" s="21"/>
      <c r="M217" s="18">
        <f>SUM(D217:L217)</f>
        <v>35</v>
      </c>
    </row>
    <row r="218" spans="1:13" ht="12.75">
      <c r="A218" s="3"/>
      <c r="B218" s="1"/>
      <c r="C218" s="30"/>
      <c r="D218" s="2"/>
      <c r="E218" s="2"/>
      <c r="F218" s="2"/>
      <c r="G218" s="2"/>
      <c r="H218" s="2"/>
      <c r="I218" s="2"/>
      <c r="J218" s="2"/>
      <c r="K218" s="2"/>
      <c r="L218" s="2"/>
      <c r="M218" s="8"/>
    </row>
    <row r="219" spans="1:13" ht="12.75">
      <c r="A219" s="3"/>
      <c r="B219" s="1"/>
      <c r="C219" s="30"/>
      <c r="D219" s="2"/>
      <c r="E219" s="2"/>
      <c r="F219" s="2"/>
      <c r="G219" s="2"/>
      <c r="H219" s="2"/>
      <c r="I219" s="2"/>
      <c r="J219" s="2"/>
      <c r="K219" s="2"/>
      <c r="L219" s="2"/>
      <c r="M219" s="8"/>
    </row>
    <row r="220" spans="1:13" ht="12.75">
      <c r="A220" s="3"/>
      <c r="B220" s="1"/>
      <c r="C220" s="30"/>
      <c r="D220" s="2"/>
      <c r="E220" s="2"/>
      <c r="F220" s="2"/>
      <c r="G220" s="2"/>
      <c r="H220" s="2"/>
      <c r="I220" s="2"/>
      <c r="J220" s="2"/>
      <c r="K220" s="2"/>
      <c r="L220" s="2"/>
      <c r="M220" s="8"/>
    </row>
    <row r="221" spans="1:13" ht="12.75">
      <c r="A221" s="3"/>
      <c r="B221" s="1"/>
      <c r="C221" s="30"/>
      <c r="D221" s="2"/>
      <c r="E221" s="2"/>
      <c r="F221" s="2"/>
      <c r="G221" s="2"/>
      <c r="H221" s="2"/>
      <c r="I221" s="2"/>
      <c r="J221" s="2"/>
      <c r="K221" s="2"/>
      <c r="L221" s="2"/>
      <c r="M221" s="8"/>
    </row>
    <row r="222" spans="2:13" ht="12.75">
      <c r="B222" s="26"/>
      <c r="C222" s="27"/>
      <c r="M222" s="8"/>
    </row>
    <row r="223" spans="2:13" ht="12.75">
      <c r="B223" s="26"/>
      <c r="C223" s="27"/>
      <c r="M223" s="8"/>
    </row>
    <row r="224" spans="2:13" ht="12.75">
      <c r="B224" s="26"/>
      <c r="C224" s="27"/>
      <c r="M224" s="8"/>
    </row>
    <row r="225" spans="2:13" ht="12.75">
      <c r="B225" s="26"/>
      <c r="C225" s="27"/>
      <c r="M225" s="8"/>
    </row>
    <row r="226" spans="2:13" ht="12.75">
      <c r="B226" s="26"/>
      <c r="C226" s="27"/>
      <c r="M226" s="8"/>
    </row>
    <row r="227" spans="2:13" ht="12.75">
      <c r="B227" s="26"/>
      <c r="C227" s="27"/>
      <c r="M227" s="8"/>
    </row>
    <row r="228" spans="2:13" ht="12.75">
      <c r="B228" s="26"/>
      <c r="C228" s="27"/>
      <c r="M228" s="8"/>
    </row>
    <row r="229" spans="2:13" ht="12.75">
      <c r="B229" s="26"/>
      <c r="C229" s="27"/>
      <c r="M229" s="8"/>
    </row>
    <row r="230" spans="2:13" ht="12.75">
      <c r="B230" s="26"/>
      <c r="C230" s="27"/>
      <c r="M230" s="8"/>
    </row>
    <row r="231" spans="2:13" ht="12.75">
      <c r="B231" s="26"/>
      <c r="C231" s="27"/>
      <c r="M231" s="8"/>
    </row>
    <row r="232" spans="2:13" ht="12.75">
      <c r="B232" s="26"/>
      <c r="C232" s="27"/>
      <c r="M232" s="8"/>
    </row>
    <row r="233" spans="2:13" ht="12.75">
      <c r="B233" s="26"/>
      <c r="C233" s="27"/>
      <c r="M233" s="8"/>
    </row>
    <row r="234" spans="2:13" ht="12.75">
      <c r="B234" s="26"/>
      <c r="C234" s="27"/>
      <c r="M234" s="8"/>
    </row>
    <row r="235" spans="2:13" ht="12.75">
      <c r="B235" s="26"/>
      <c r="C235" s="27"/>
      <c r="M235" s="8"/>
    </row>
    <row r="236" spans="2:13" ht="12.75">
      <c r="B236" s="26"/>
      <c r="C236" s="27"/>
      <c r="M236" s="8"/>
    </row>
    <row r="237" spans="2:13" ht="12.75">
      <c r="B237" s="26"/>
      <c r="C237" s="27"/>
      <c r="M237" s="8"/>
    </row>
    <row r="238" spans="2:13" ht="12.75">
      <c r="B238" s="26"/>
      <c r="C238" s="27"/>
      <c r="M238" s="8"/>
    </row>
    <row r="239" spans="2:13" ht="12.75">
      <c r="B239" s="26"/>
      <c r="C239" s="27"/>
      <c r="M239" s="8"/>
    </row>
    <row r="240" spans="2:13" ht="12.75">
      <c r="B240" s="26"/>
      <c r="C240" s="27"/>
      <c r="M240" s="8"/>
    </row>
    <row r="241" spans="2:13" ht="12.75">
      <c r="B241" s="26"/>
      <c r="C241" s="27"/>
      <c r="M241" s="8"/>
    </row>
    <row r="242" spans="2:13" ht="12.75">
      <c r="B242" s="26"/>
      <c r="C242" s="27"/>
      <c r="M242" s="8"/>
    </row>
    <row r="243" spans="2:13" ht="12.75">
      <c r="B243" s="26"/>
      <c r="C243" s="27"/>
      <c r="M243" s="8"/>
    </row>
    <row r="244" spans="2:13" ht="12.75">
      <c r="B244" s="26"/>
      <c r="C244" s="27"/>
      <c r="M244" s="8"/>
    </row>
    <row r="245" spans="2:13" ht="12.75">
      <c r="B245" s="26"/>
      <c r="C245" s="27"/>
      <c r="M245" s="8"/>
    </row>
    <row r="246" spans="2:13" ht="12.75">
      <c r="B246" s="26"/>
      <c r="C246" s="27"/>
      <c r="M246" s="8"/>
    </row>
    <row r="247" spans="2:13" ht="12.75">
      <c r="B247" s="26"/>
      <c r="C247" s="27"/>
      <c r="M247" s="8"/>
    </row>
    <row r="248" spans="2:13" ht="12.75">
      <c r="B248" s="26"/>
      <c r="C248" s="27"/>
      <c r="M248" s="8"/>
    </row>
    <row r="249" spans="2:13" ht="12.75">
      <c r="B249" s="26"/>
      <c r="C249" s="27"/>
      <c r="M249" s="8"/>
    </row>
    <row r="250" spans="2:13" ht="12.75">
      <c r="B250" s="26"/>
      <c r="C250" s="27"/>
      <c r="M250" s="8"/>
    </row>
    <row r="251" spans="2:13" ht="12.75">
      <c r="B251" s="26"/>
      <c r="C251" s="27"/>
      <c r="M251" s="8"/>
    </row>
    <row r="252" spans="2:13" ht="12.75">
      <c r="B252" s="26"/>
      <c r="C252" s="27"/>
      <c r="M252" s="8"/>
    </row>
    <row r="253" spans="2:13" ht="12.75">
      <c r="B253" s="26"/>
      <c r="C253" s="27"/>
      <c r="M253" s="8"/>
    </row>
    <row r="254" spans="2:13" ht="12.75">
      <c r="B254" s="26"/>
      <c r="C254" s="27"/>
      <c r="M254" s="8"/>
    </row>
    <row r="255" spans="2:13" ht="12.75">
      <c r="B255" s="26"/>
      <c r="C255" s="27"/>
      <c r="M255" s="8"/>
    </row>
    <row r="256" spans="2:13" ht="12.75">
      <c r="B256" s="26"/>
      <c r="C256" s="27"/>
      <c r="M256" s="8"/>
    </row>
    <row r="257" spans="2:13" ht="12.75">
      <c r="B257" s="26"/>
      <c r="C257" s="27"/>
      <c r="M257" s="8"/>
    </row>
    <row r="258" spans="2:13" ht="12.75">
      <c r="B258" s="26"/>
      <c r="C258" s="27"/>
      <c r="M258" s="8"/>
    </row>
    <row r="259" spans="2:13" ht="12.75">
      <c r="B259" s="26"/>
      <c r="C259" s="27"/>
      <c r="M259" s="8"/>
    </row>
    <row r="260" spans="2:13" ht="12.75">
      <c r="B260" s="26"/>
      <c r="C260" s="27"/>
      <c r="M260" s="8"/>
    </row>
    <row r="261" spans="2:13" ht="12.75">
      <c r="B261" s="26"/>
      <c r="C261" s="27"/>
      <c r="M261" s="8"/>
    </row>
    <row r="262" spans="2:13" ht="12.75">
      <c r="B262" s="26"/>
      <c r="C262" s="27"/>
      <c r="M262" s="8"/>
    </row>
    <row r="263" spans="2:13" ht="12.75">
      <c r="B263" s="26"/>
      <c r="C263" s="27"/>
      <c r="M263" s="8"/>
    </row>
    <row r="264" spans="2:13" ht="12.75">
      <c r="B264" s="26"/>
      <c r="C264" s="27"/>
      <c r="M264" s="8"/>
    </row>
    <row r="265" spans="2:13" ht="12.75">
      <c r="B265" s="26"/>
      <c r="C265" s="27"/>
      <c r="M265" s="8"/>
    </row>
    <row r="266" spans="2:13" ht="12.75">
      <c r="B266" s="26"/>
      <c r="C266" s="27"/>
      <c r="M266" s="8"/>
    </row>
    <row r="267" spans="2:13" ht="12.75">
      <c r="B267" s="26"/>
      <c r="C267" s="27"/>
      <c r="M267" s="8"/>
    </row>
    <row r="268" spans="2:13" ht="12.75">
      <c r="B268" s="26"/>
      <c r="C268" s="27"/>
      <c r="M268" s="8"/>
    </row>
    <row r="269" spans="2:13" ht="12.75">
      <c r="B269" s="26"/>
      <c r="C269" s="27"/>
      <c r="M269" s="8"/>
    </row>
    <row r="270" spans="2:13" ht="12.75">
      <c r="B270" s="26"/>
      <c r="C270" s="27"/>
      <c r="M270" s="8"/>
    </row>
    <row r="271" spans="2:13" ht="12.75">
      <c r="B271" s="26"/>
      <c r="C271" s="27"/>
      <c r="M271" s="8"/>
    </row>
    <row r="272" spans="2:13" ht="12.75">
      <c r="B272" s="26"/>
      <c r="C272" s="27"/>
      <c r="M272" s="8"/>
    </row>
    <row r="273" spans="2:13" ht="12.75">
      <c r="B273" s="26"/>
      <c r="C273" s="27"/>
      <c r="M273" s="8"/>
    </row>
    <row r="274" spans="2:13" ht="12.75">
      <c r="B274" s="26"/>
      <c r="C274" s="27"/>
      <c r="M274" s="8"/>
    </row>
    <row r="275" spans="2:13" ht="12.75">
      <c r="B275" s="26"/>
      <c r="C275" s="27"/>
      <c r="M275" s="8"/>
    </row>
    <row r="276" spans="2:13" ht="12.75">
      <c r="B276" s="26"/>
      <c r="C276" s="27"/>
      <c r="M276" s="8"/>
    </row>
    <row r="277" spans="2:13" ht="12.75">
      <c r="B277" s="26"/>
      <c r="C277" s="27"/>
      <c r="M277" s="8"/>
    </row>
    <row r="278" spans="2:13" ht="12.75">
      <c r="B278" s="26"/>
      <c r="C278" s="27"/>
      <c r="M278" s="8"/>
    </row>
    <row r="279" spans="2:13" ht="12.75">
      <c r="B279" s="26"/>
      <c r="C279" s="27"/>
      <c r="M279" s="8"/>
    </row>
    <row r="280" spans="2:13" ht="12.75">
      <c r="B280" s="26"/>
      <c r="C280" s="27"/>
      <c r="M280" s="8"/>
    </row>
    <row r="281" spans="2:13" ht="12.75">
      <c r="B281" s="26"/>
      <c r="C281" s="27"/>
      <c r="M281" s="8"/>
    </row>
    <row r="282" spans="2:13" ht="12.75">
      <c r="B282" s="26"/>
      <c r="C282" s="27"/>
      <c r="M282" s="8"/>
    </row>
    <row r="283" spans="2:13" ht="12.75">
      <c r="B283" s="26"/>
      <c r="C283" s="27"/>
      <c r="M283" s="8"/>
    </row>
    <row r="284" spans="2:13" ht="12.75">
      <c r="B284" s="26"/>
      <c r="C284" s="27"/>
      <c r="M284" s="8"/>
    </row>
    <row r="285" spans="2:13" ht="12.75">
      <c r="B285" s="26"/>
      <c r="C285" s="27"/>
      <c r="M285" s="8"/>
    </row>
    <row r="286" spans="2:13" ht="12.75">
      <c r="B286" s="26"/>
      <c r="C286" s="27"/>
      <c r="M286" s="8"/>
    </row>
    <row r="287" spans="2:13" ht="12.75">
      <c r="B287" s="26"/>
      <c r="C287" s="27"/>
      <c r="M287" s="8"/>
    </row>
    <row r="288" spans="2:13" ht="12.75">
      <c r="B288" s="26"/>
      <c r="C288" s="27"/>
      <c r="M288" s="8"/>
    </row>
    <row r="289" spans="2:13" ht="12.75">
      <c r="B289" s="26"/>
      <c r="C289" s="27"/>
      <c r="M289" s="8"/>
    </row>
    <row r="290" spans="2:13" ht="12.75">
      <c r="B290" s="26"/>
      <c r="C290" s="27"/>
      <c r="M290" s="8"/>
    </row>
    <row r="291" spans="2:13" ht="12.75">
      <c r="B291" s="26"/>
      <c r="C291" s="27"/>
      <c r="M291" s="8"/>
    </row>
    <row r="292" spans="2:13" ht="12.75">
      <c r="B292" s="26"/>
      <c r="C292" s="27"/>
      <c r="M292" s="8"/>
    </row>
    <row r="293" spans="2:13" ht="12.75">
      <c r="B293" s="26"/>
      <c r="C293" s="27"/>
      <c r="M293" s="8"/>
    </row>
    <row r="294" spans="2:13" ht="12.75">
      <c r="B294" s="26"/>
      <c r="C294" s="27"/>
      <c r="M294" s="8"/>
    </row>
    <row r="295" spans="2:13" ht="12.75">
      <c r="B295" s="26"/>
      <c r="C295" s="27"/>
      <c r="M295" s="8"/>
    </row>
    <row r="296" spans="2:13" ht="12.75">
      <c r="B296" s="26"/>
      <c r="C296" s="27"/>
      <c r="M296" s="20"/>
    </row>
    <row r="297" spans="2:3" ht="12.75">
      <c r="B297" s="26"/>
      <c r="C297" s="27"/>
    </row>
    <row r="298" spans="2:3" ht="12.75">
      <c r="B298" s="26"/>
      <c r="C298" s="27"/>
    </row>
    <row r="299" spans="2:3" ht="12.75">
      <c r="B299" s="26"/>
      <c r="C299" s="27"/>
    </row>
    <row r="300" spans="2:3" ht="12.75">
      <c r="B300" s="26"/>
      <c r="C300" s="27"/>
    </row>
    <row r="301" spans="2:3" ht="12.75">
      <c r="B301" s="26"/>
      <c r="C301" s="27"/>
    </row>
    <row r="302" spans="2:3" ht="12.75">
      <c r="B302" s="26"/>
      <c r="C302" s="27"/>
    </row>
    <row r="303" spans="2:3" ht="12.75">
      <c r="B303" s="26"/>
      <c r="C303" s="27"/>
    </row>
    <row r="304" spans="2:3" ht="12.75">
      <c r="B304" s="26"/>
      <c r="C304" s="27"/>
    </row>
    <row r="305" spans="2:3" ht="12.75">
      <c r="B305" s="26"/>
      <c r="C305" s="27"/>
    </row>
    <row r="306" spans="2:3" ht="12.75">
      <c r="B306" s="26"/>
      <c r="C306" s="27"/>
    </row>
    <row r="307" spans="2:3" ht="12.75">
      <c r="B307" s="26"/>
      <c r="C307" s="27"/>
    </row>
    <row r="308" spans="2:3" ht="12.75">
      <c r="B308" s="26"/>
      <c r="C308" s="27"/>
    </row>
    <row r="309" spans="2:3" ht="12.75">
      <c r="B309" s="26"/>
      <c r="C309" s="27"/>
    </row>
    <row r="310" spans="2:3" ht="12.75">
      <c r="B310" s="26"/>
      <c r="C310" s="27"/>
    </row>
    <row r="311" spans="2:3" ht="12.75">
      <c r="B311" s="26"/>
      <c r="C311" s="27"/>
    </row>
    <row r="312" spans="2:3" ht="12.75">
      <c r="B312" s="26"/>
      <c r="C312" s="27"/>
    </row>
    <row r="313" spans="2:3" ht="12.75">
      <c r="B313" s="26"/>
      <c r="C313" s="27"/>
    </row>
    <row r="314" spans="2:3" ht="12.75">
      <c r="B314" s="26"/>
      <c r="C314" s="27"/>
    </row>
    <row r="315" spans="2:3" ht="12.75">
      <c r="B315" s="26"/>
      <c r="C315" s="27"/>
    </row>
    <row r="316" spans="2:3" ht="12.75">
      <c r="B316" s="26"/>
      <c r="C316" s="27"/>
    </row>
    <row r="317" spans="2:3" ht="12.75">
      <c r="B317" s="26"/>
      <c r="C317" s="27"/>
    </row>
    <row r="318" spans="2:3" ht="12.75">
      <c r="B318" s="26"/>
      <c r="C318" s="27"/>
    </row>
    <row r="319" spans="2:3" ht="12.75">
      <c r="B319" s="26"/>
      <c r="C319" s="27"/>
    </row>
    <row r="320" spans="2:3" ht="12.75">
      <c r="B320" s="26"/>
      <c r="C320" s="27"/>
    </row>
    <row r="321" spans="2:3" ht="12.75">
      <c r="B321" s="26"/>
      <c r="C321" s="27"/>
    </row>
    <row r="322" spans="2:3" ht="12.75">
      <c r="B322" s="26"/>
      <c r="C322" s="27"/>
    </row>
    <row r="323" spans="2:3" ht="12.75">
      <c r="B323" s="26"/>
      <c r="C323" s="27"/>
    </row>
    <row r="324" spans="2:3" ht="12.75">
      <c r="B324" s="26"/>
      <c r="C324" s="27"/>
    </row>
    <row r="325" spans="2:3" ht="12.75">
      <c r="B325" s="26"/>
      <c r="C325" s="27"/>
    </row>
    <row r="326" spans="2:3" ht="12.75">
      <c r="B326" s="26"/>
      <c r="C326" s="27"/>
    </row>
    <row r="327" spans="2:3" ht="12.75">
      <c r="B327" s="26"/>
      <c r="C327" s="27"/>
    </row>
    <row r="328" spans="2:3" ht="12.75">
      <c r="B328" s="26"/>
      <c r="C328" s="27"/>
    </row>
    <row r="329" spans="2:3" ht="12.75">
      <c r="B329" s="26"/>
      <c r="C329" s="27"/>
    </row>
    <row r="330" spans="2:3" ht="12.75">
      <c r="B330" s="26"/>
      <c r="C330" s="27"/>
    </row>
    <row r="331" spans="2:3" ht="12.75">
      <c r="B331" s="26"/>
      <c r="C331" s="27"/>
    </row>
    <row r="332" spans="2:3" ht="12.75">
      <c r="B332" s="26"/>
      <c r="C332" s="27"/>
    </row>
    <row r="333" spans="2:3" ht="12.75">
      <c r="B333" s="26"/>
      <c r="C333" s="27"/>
    </row>
    <row r="334" spans="2:3" ht="12.75">
      <c r="B334" s="26"/>
      <c r="C334" s="27"/>
    </row>
    <row r="335" spans="2:3" ht="12.75">
      <c r="B335" s="26"/>
      <c r="C335" s="27"/>
    </row>
    <row r="336" spans="2:3" ht="12.75">
      <c r="B336" s="26"/>
      <c r="C336" s="27"/>
    </row>
    <row r="337" spans="2:3" ht="12.75">
      <c r="B337" s="26"/>
      <c r="C337" s="27"/>
    </row>
    <row r="338" spans="2:3" ht="12.75">
      <c r="B338" s="26"/>
      <c r="C338" s="27"/>
    </row>
    <row r="339" spans="2:3" ht="12.75">
      <c r="B339" s="26"/>
      <c r="C339" s="27"/>
    </row>
    <row r="340" spans="2:3" ht="12.75">
      <c r="B340" s="26"/>
      <c r="C340" s="27"/>
    </row>
    <row r="341" spans="2:3" ht="12.75">
      <c r="B341" s="26"/>
      <c r="C341" s="27"/>
    </row>
    <row r="342" spans="2:3" ht="12.75">
      <c r="B342" s="26"/>
      <c r="C342" s="27"/>
    </row>
    <row r="343" spans="2:3" ht="12.75">
      <c r="B343" s="26"/>
      <c r="C343" s="27"/>
    </row>
    <row r="344" spans="2:3" ht="12.75">
      <c r="B344" s="26"/>
      <c r="C344" s="27"/>
    </row>
    <row r="345" spans="2:3" ht="12.75">
      <c r="B345" s="26"/>
      <c r="C345" s="27"/>
    </row>
    <row r="346" spans="2:3" ht="12.75">
      <c r="B346" s="26"/>
      <c r="C346" s="27"/>
    </row>
    <row r="347" spans="2:3" ht="12.75">
      <c r="B347" s="26"/>
      <c r="C347" s="27"/>
    </row>
    <row r="348" spans="2:3" ht="12.75">
      <c r="B348" s="26"/>
      <c r="C348" s="27"/>
    </row>
    <row r="349" spans="2:3" ht="12.75">
      <c r="B349" s="26"/>
      <c r="C349" s="27"/>
    </row>
    <row r="350" spans="2:3" ht="12.75">
      <c r="B350" s="26"/>
      <c r="C350" s="27"/>
    </row>
    <row r="351" spans="2:3" ht="12.75">
      <c r="B351" s="26"/>
      <c r="C351" s="27"/>
    </row>
    <row r="352" spans="2:3" ht="12.75">
      <c r="B352" s="26"/>
      <c r="C352" s="27"/>
    </row>
    <row r="353" spans="2:3" ht="12.75">
      <c r="B353" s="26"/>
      <c r="C353" s="27"/>
    </row>
    <row r="354" spans="2:3" ht="12.75">
      <c r="B354" s="26"/>
      <c r="C354" s="27"/>
    </row>
    <row r="355" spans="2:3" ht="12.75">
      <c r="B355" s="26"/>
      <c r="C355" s="27"/>
    </row>
    <row r="356" spans="2:3" ht="12.75">
      <c r="B356" s="26"/>
      <c r="C356" s="27"/>
    </row>
    <row r="357" spans="2:3" ht="12.75">
      <c r="B357" s="26"/>
      <c r="C357" s="27"/>
    </row>
    <row r="358" spans="2:3" ht="12.75">
      <c r="B358" s="26"/>
      <c r="C358" s="27"/>
    </row>
    <row r="359" spans="2:3" ht="12.75">
      <c r="B359" s="26"/>
      <c r="C359" s="27"/>
    </row>
    <row r="360" spans="2:3" ht="12.75">
      <c r="B360" s="26"/>
      <c r="C360" s="27"/>
    </row>
    <row r="361" spans="2:3" ht="12.75">
      <c r="B361" s="26"/>
      <c r="C361" s="27"/>
    </row>
    <row r="362" spans="2:3" ht="12.75">
      <c r="B362" s="26"/>
      <c r="C362" s="27"/>
    </row>
    <row r="363" spans="2:3" ht="12.75">
      <c r="B363" s="26"/>
      <c r="C363" s="27"/>
    </row>
    <row r="364" spans="2:3" ht="12.75">
      <c r="B364" s="26"/>
      <c r="C364" s="27"/>
    </row>
    <row r="365" spans="2:3" ht="12.75">
      <c r="B365" s="26"/>
      <c r="C365" s="27"/>
    </row>
    <row r="366" spans="2:3" ht="12.75">
      <c r="B366" s="26"/>
      <c r="C366" s="27"/>
    </row>
    <row r="367" spans="2:3" ht="12.75">
      <c r="B367" s="26"/>
      <c r="C367" s="27"/>
    </row>
    <row r="368" spans="2:3" ht="12.75">
      <c r="B368" s="26"/>
      <c r="C368" s="27"/>
    </row>
    <row r="369" spans="2:3" ht="12.75">
      <c r="B369" s="26"/>
      <c r="C369" s="27"/>
    </row>
    <row r="370" spans="2:3" ht="12.75">
      <c r="B370" s="26"/>
      <c r="C370" s="27"/>
    </row>
    <row r="371" spans="2:3" ht="12.75">
      <c r="B371" s="26"/>
      <c r="C371" s="27"/>
    </row>
    <row r="372" spans="2:3" ht="12.75">
      <c r="B372" s="26"/>
      <c r="C372" s="27"/>
    </row>
    <row r="373" spans="2:3" ht="12.75">
      <c r="B373" s="26"/>
      <c r="C373" s="27"/>
    </row>
    <row r="374" spans="2:3" ht="12.75">
      <c r="B374" s="26"/>
      <c r="C374" s="27"/>
    </row>
    <row r="375" spans="2:3" ht="12.75">
      <c r="B375" s="26"/>
      <c r="C375" s="27"/>
    </row>
    <row r="376" spans="2:3" ht="12.75">
      <c r="B376" s="26"/>
      <c r="C376" s="27"/>
    </row>
    <row r="377" spans="2:3" ht="12.75">
      <c r="B377" s="26"/>
      <c r="C377" s="27"/>
    </row>
    <row r="378" spans="2:3" ht="12.75">
      <c r="B378" s="26"/>
      <c r="C378" s="27"/>
    </row>
    <row r="379" spans="2:3" ht="12.75">
      <c r="B379" s="26"/>
      <c r="C379" s="27"/>
    </row>
    <row r="380" spans="2:3" ht="12.75">
      <c r="B380" s="26"/>
      <c r="C380" s="27"/>
    </row>
    <row r="381" spans="2:3" ht="12.75">
      <c r="B381" s="26"/>
      <c r="C381" s="27"/>
    </row>
    <row r="382" spans="2:3" ht="12.75">
      <c r="B382" s="26"/>
      <c r="C382" s="27"/>
    </row>
    <row r="383" spans="2:3" ht="12.75">
      <c r="B383" s="26"/>
      <c r="C383" s="27"/>
    </row>
    <row r="384" spans="2:3" ht="12.75">
      <c r="B384" s="26"/>
      <c r="C384" s="27"/>
    </row>
    <row r="385" spans="2:3" ht="12.75">
      <c r="B385" s="26"/>
      <c r="C385" s="27"/>
    </row>
    <row r="386" spans="2:3" ht="12.75">
      <c r="B386" s="26"/>
      <c r="C386" s="27"/>
    </row>
    <row r="387" spans="2:3" ht="12.75">
      <c r="B387" s="26"/>
      <c r="C387" s="27"/>
    </row>
    <row r="388" spans="2:3" ht="12.75">
      <c r="B388" s="26"/>
      <c r="C388" s="27"/>
    </row>
    <row r="389" spans="2:3" ht="12.75">
      <c r="B389" s="26"/>
      <c r="C389" s="27"/>
    </row>
    <row r="390" spans="2:3" ht="12.75">
      <c r="B390" s="26"/>
      <c r="C390" s="27"/>
    </row>
    <row r="391" spans="2:3" ht="12.75">
      <c r="B391" s="26"/>
      <c r="C391" s="27"/>
    </row>
    <row r="392" spans="2:3" ht="12.75">
      <c r="B392" s="26"/>
      <c r="C392" s="27"/>
    </row>
    <row r="393" spans="2:3" ht="12.75">
      <c r="B393" s="26"/>
      <c r="C393" s="27"/>
    </row>
    <row r="394" spans="2:3" ht="12.75">
      <c r="B394" s="26"/>
      <c r="C394" s="27"/>
    </row>
    <row r="395" spans="2:3" ht="12.75">
      <c r="B395" s="26"/>
      <c r="C395" s="27"/>
    </row>
    <row r="396" spans="2:3" ht="12.75">
      <c r="B396" s="26"/>
      <c r="C396" s="27"/>
    </row>
    <row r="397" spans="2:3" ht="12.75">
      <c r="B397" s="26"/>
      <c r="C397" s="27"/>
    </row>
    <row r="398" spans="2:3" ht="12.75">
      <c r="B398" s="26"/>
      <c r="C398" s="27"/>
    </row>
    <row r="399" spans="2:3" ht="12.75">
      <c r="B399" s="26"/>
      <c r="C399" s="27"/>
    </row>
    <row r="400" spans="2:3" ht="12.75">
      <c r="B400" s="26"/>
      <c r="C400" s="27"/>
    </row>
    <row r="401" spans="2:3" ht="12.75">
      <c r="B401" s="26"/>
      <c r="C401" s="27"/>
    </row>
    <row r="402" spans="2:3" ht="12.75">
      <c r="B402" s="26"/>
      <c r="C402" s="27"/>
    </row>
    <row r="403" spans="2:3" ht="12.75">
      <c r="B403" s="26"/>
      <c r="C403" s="27"/>
    </row>
    <row r="404" spans="2:3" ht="12.75">
      <c r="B404" s="26"/>
      <c r="C404" s="27"/>
    </row>
    <row r="405" spans="2:3" ht="12.75">
      <c r="B405" s="26"/>
      <c r="C405" s="27"/>
    </row>
    <row r="406" spans="2:3" ht="12.75">
      <c r="B406" s="26"/>
      <c r="C406" s="27"/>
    </row>
    <row r="407" spans="2:3" ht="12.75">
      <c r="B407" s="26"/>
      <c r="C407" s="27"/>
    </row>
    <row r="408" spans="2:3" ht="12.75">
      <c r="B408" s="26"/>
      <c r="C408" s="27"/>
    </row>
    <row r="409" spans="2:3" ht="12.75">
      <c r="B409" s="26"/>
      <c r="C409" s="27"/>
    </row>
    <row r="410" spans="2:3" ht="12.75">
      <c r="B410" s="26"/>
      <c r="C410" s="27"/>
    </row>
    <row r="411" spans="2:3" ht="12.75">
      <c r="B411" s="26"/>
      <c r="C411" s="27"/>
    </row>
    <row r="412" spans="2:3" ht="12.75">
      <c r="B412" s="26"/>
      <c r="C412" s="27"/>
    </row>
    <row r="413" spans="2:3" ht="12.75">
      <c r="B413" s="26"/>
      <c r="C413" s="27"/>
    </row>
    <row r="414" spans="2:3" ht="12.75">
      <c r="B414" s="26"/>
      <c r="C414" s="27"/>
    </row>
    <row r="415" spans="2:3" ht="12.75">
      <c r="B415" s="26"/>
      <c r="C415" s="27"/>
    </row>
    <row r="416" spans="2:3" ht="12.75">
      <c r="B416" s="26"/>
      <c r="C416" s="27"/>
    </row>
    <row r="417" spans="2:3" ht="12.75">
      <c r="B417" s="26"/>
      <c r="C417" s="27"/>
    </row>
    <row r="418" spans="2:3" ht="12.75">
      <c r="B418" s="26"/>
      <c r="C418" s="27"/>
    </row>
    <row r="419" spans="2:3" ht="12.75">
      <c r="B419" s="26"/>
      <c r="C419" s="27"/>
    </row>
    <row r="420" spans="2:3" ht="12.75">
      <c r="B420" s="26"/>
      <c r="C420" s="27"/>
    </row>
    <row r="421" spans="2:3" ht="12.75">
      <c r="B421" s="26"/>
      <c r="C421" s="27"/>
    </row>
    <row r="422" spans="2:3" ht="12.75">
      <c r="B422" s="26"/>
      <c r="C422" s="27"/>
    </row>
    <row r="423" spans="2:3" ht="12.75">
      <c r="B423" s="26"/>
      <c r="C423" s="27"/>
    </row>
    <row r="424" spans="2:3" ht="12.75">
      <c r="B424" s="26"/>
      <c r="C424" s="27"/>
    </row>
    <row r="425" spans="2:3" ht="12.75">
      <c r="B425" s="26"/>
      <c r="C425" s="27"/>
    </row>
    <row r="426" spans="2:3" ht="12.75">
      <c r="B426" s="26"/>
      <c r="C426" s="27"/>
    </row>
    <row r="427" spans="2:3" ht="12.75">
      <c r="B427" s="26"/>
      <c r="C427" s="27"/>
    </row>
    <row r="428" spans="2:3" ht="12.75">
      <c r="B428" s="26"/>
      <c r="C428" s="27"/>
    </row>
    <row r="429" spans="2:3" ht="12.75">
      <c r="B429" s="26"/>
      <c r="C429" s="27"/>
    </row>
    <row r="430" spans="2:3" ht="12.75">
      <c r="B430" s="26"/>
      <c r="C430" s="27"/>
    </row>
    <row r="431" spans="2:3" ht="12.75">
      <c r="B431" s="26"/>
      <c r="C431" s="27"/>
    </row>
    <row r="432" spans="2:3" ht="12.75">
      <c r="B432" s="26"/>
      <c r="C432" s="27"/>
    </row>
    <row r="433" spans="2:3" ht="12.75">
      <c r="B433" s="26"/>
      <c r="C433" s="27"/>
    </row>
    <row r="434" spans="2:3" ht="12.75">
      <c r="B434" s="26"/>
      <c r="C434" s="27"/>
    </row>
    <row r="435" spans="2:3" ht="12.75">
      <c r="B435" s="26"/>
      <c r="C435" s="27"/>
    </row>
    <row r="436" spans="2:3" ht="12.75">
      <c r="B436" s="26"/>
      <c r="C436" s="27"/>
    </row>
    <row r="437" spans="2:3" ht="12.75">
      <c r="B437" s="26"/>
      <c r="C437" s="27"/>
    </row>
    <row r="438" spans="2:3" ht="12.75">
      <c r="B438" s="26"/>
      <c r="C438" s="27"/>
    </row>
    <row r="439" spans="2:3" ht="12.75">
      <c r="B439" s="26"/>
      <c r="C439" s="27"/>
    </row>
    <row r="440" spans="2:3" ht="12.75">
      <c r="B440" s="26"/>
      <c r="C440" s="27"/>
    </row>
    <row r="441" spans="2:3" ht="12.75">
      <c r="B441" s="26"/>
      <c r="C441" s="27"/>
    </row>
    <row r="442" spans="2:3" ht="12.75">
      <c r="B442" s="26"/>
      <c r="C442" s="27"/>
    </row>
    <row r="443" spans="2:3" ht="12.75">
      <c r="B443" s="26"/>
      <c r="C443" s="27"/>
    </row>
    <row r="444" spans="2:3" ht="12.75">
      <c r="B444" s="26"/>
      <c r="C444" s="27"/>
    </row>
    <row r="445" spans="2:3" ht="12.75">
      <c r="B445" s="26"/>
      <c r="C445" s="27"/>
    </row>
    <row r="446" spans="2:3" ht="12.75">
      <c r="B446" s="26"/>
      <c r="C446" s="27"/>
    </row>
    <row r="447" spans="2:3" ht="12.75">
      <c r="B447" s="26"/>
      <c r="C447" s="27"/>
    </row>
    <row r="448" spans="2:3" ht="12.75">
      <c r="B448" s="26"/>
      <c r="C448" s="27"/>
    </row>
    <row r="449" spans="2:3" ht="12.75">
      <c r="B449" s="26"/>
      <c r="C449" s="27"/>
    </row>
    <row r="450" spans="2:3" ht="12.75">
      <c r="B450" s="26"/>
      <c r="C450" s="27"/>
    </row>
    <row r="451" spans="2:3" ht="12.75">
      <c r="B451" s="26"/>
      <c r="C451" s="27"/>
    </row>
    <row r="452" spans="2:3" ht="12.75">
      <c r="B452" s="26"/>
      <c r="C452" s="27"/>
    </row>
    <row r="453" spans="2:3" ht="12.75">
      <c r="B453" s="26"/>
      <c r="C453" s="27"/>
    </row>
    <row r="454" spans="2:3" ht="12.75">
      <c r="B454" s="26"/>
      <c r="C454" s="27"/>
    </row>
    <row r="455" spans="2:3" ht="12.75">
      <c r="B455" s="26"/>
      <c r="C455" s="27"/>
    </row>
    <row r="456" spans="2:3" ht="12.75">
      <c r="B456" s="26"/>
      <c r="C456" s="27"/>
    </row>
    <row r="457" spans="2:3" ht="12.75">
      <c r="B457" s="26"/>
      <c r="C457" s="27"/>
    </row>
    <row r="458" spans="2:3" ht="12.75">
      <c r="B458" s="26"/>
      <c r="C458" s="27"/>
    </row>
    <row r="459" spans="2:3" ht="12.75">
      <c r="B459" s="26"/>
      <c r="C459" s="27"/>
    </row>
    <row r="460" spans="2:3" ht="12.75">
      <c r="B460" s="26"/>
      <c r="C460" s="27"/>
    </row>
    <row r="461" spans="2:3" ht="12.75">
      <c r="B461" s="26"/>
      <c r="C461" s="27"/>
    </row>
    <row r="462" spans="2:3" ht="12.75">
      <c r="B462" s="26"/>
      <c r="C462" s="27"/>
    </row>
    <row r="463" spans="2:3" ht="12.75">
      <c r="B463" s="26"/>
      <c r="C463" s="27"/>
    </row>
    <row r="464" spans="2:3" ht="12.75">
      <c r="B464" s="26"/>
      <c r="C464" s="27"/>
    </row>
    <row r="465" spans="2:3" ht="12.75">
      <c r="B465" s="26"/>
      <c r="C465" s="27"/>
    </row>
    <row r="466" spans="2:3" ht="12.75">
      <c r="B466" s="26"/>
      <c r="C466" s="27"/>
    </row>
    <row r="467" spans="2:3" ht="12.75">
      <c r="B467" s="26"/>
      <c r="C467" s="27"/>
    </row>
    <row r="468" spans="2:3" ht="12.75">
      <c r="B468" s="26"/>
      <c r="C468" s="27"/>
    </row>
    <row r="469" spans="2:3" ht="12.75">
      <c r="B469" s="26"/>
      <c r="C469" s="27"/>
    </row>
    <row r="470" spans="2:3" ht="12.75">
      <c r="B470" s="26"/>
      <c r="C470" s="27"/>
    </row>
    <row r="471" spans="2:3" ht="12.75">
      <c r="B471" s="26"/>
      <c r="C471" s="27"/>
    </row>
    <row r="472" spans="2:3" ht="12.75">
      <c r="B472" s="26"/>
      <c r="C472" s="27"/>
    </row>
    <row r="473" spans="2:3" ht="12.75">
      <c r="B473" s="26"/>
      <c r="C473" s="27"/>
    </row>
    <row r="474" spans="2:3" ht="12.75">
      <c r="B474" s="26"/>
      <c r="C474" s="27"/>
    </row>
    <row r="475" spans="2:3" ht="12.75">
      <c r="B475" s="26"/>
      <c r="C475" s="27"/>
    </row>
    <row r="476" spans="2:3" ht="12.75">
      <c r="B476" s="26"/>
      <c r="C476" s="27"/>
    </row>
    <row r="477" spans="2:3" ht="12.75">
      <c r="B477" s="26"/>
      <c r="C477" s="27"/>
    </row>
    <row r="478" spans="2:3" ht="12.75">
      <c r="B478" s="26"/>
      <c r="C478" s="27"/>
    </row>
    <row r="479" spans="2:3" ht="12.75">
      <c r="B479" s="26"/>
      <c r="C479" s="27"/>
    </row>
    <row r="480" spans="2:3" ht="12.75">
      <c r="B480" s="26"/>
      <c r="C480" s="27"/>
    </row>
    <row r="481" spans="2:3" ht="12.75">
      <c r="B481" s="26"/>
      <c r="C481" s="27"/>
    </row>
    <row r="482" spans="2:3" ht="12.75">
      <c r="B482" s="26"/>
      <c r="C482" s="27"/>
    </row>
    <row r="483" spans="2:3" ht="12.75">
      <c r="B483" s="26"/>
      <c r="C483" s="27"/>
    </row>
    <row r="484" spans="2:3" ht="12.75">
      <c r="B484" s="26"/>
      <c r="C484" s="27"/>
    </row>
    <row r="485" spans="2:3" ht="12.75">
      <c r="B485" s="26"/>
      <c r="C485" s="27"/>
    </row>
    <row r="486" spans="2:3" ht="12.75">
      <c r="B486" s="26"/>
      <c r="C486" s="27"/>
    </row>
    <row r="487" spans="2:3" ht="12.75">
      <c r="B487" s="26"/>
      <c r="C487" s="27"/>
    </row>
    <row r="488" spans="2:3" ht="12.75">
      <c r="B488" s="26"/>
      <c r="C488" s="27"/>
    </row>
    <row r="489" spans="2:3" ht="12.75">
      <c r="B489" s="26"/>
      <c r="C489" s="27"/>
    </row>
    <row r="490" spans="2:3" ht="12.75">
      <c r="B490" s="26"/>
      <c r="C490" s="27"/>
    </row>
    <row r="491" spans="2:3" ht="12.75">
      <c r="B491" s="26"/>
      <c r="C491" s="27"/>
    </row>
    <row r="492" spans="2:3" ht="12.75">
      <c r="B492" s="26"/>
      <c r="C492" s="27"/>
    </row>
    <row r="493" spans="2:3" ht="12.75">
      <c r="B493" s="26"/>
      <c r="C493" s="27"/>
    </row>
    <row r="494" spans="2:3" ht="12.75">
      <c r="B494" s="26"/>
      <c r="C494" s="27"/>
    </row>
    <row r="495" spans="2:3" ht="12.75">
      <c r="B495" s="26"/>
      <c r="C495" s="27"/>
    </row>
    <row r="496" spans="2:3" ht="12.75">
      <c r="B496" s="26"/>
      <c r="C496" s="27"/>
    </row>
    <row r="497" spans="2:3" ht="12.75">
      <c r="B497" s="26"/>
      <c r="C497" s="27"/>
    </row>
    <row r="498" spans="2:3" ht="12.75">
      <c r="B498" s="26"/>
      <c r="C498" s="27"/>
    </row>
    <row r="499" spans="2:3" ht="12.75">
      <c r="B499" s="26"/>
      <c r="C499" s="27"/>
    </row>
    <row r="500" spans="2:3" ht="12.75">
      <c r="B500" s="26"/>
      <c r="C500" s="27"/>
    </row>
    <row r="501" spans="2:3" ht="12.75">
      <c r="B501" s="26"/>
      <c r="C501" s="27"/>
    </row>
    <row r="502" spans="2:3" ht="12.75">
      <c r="B502" s="26"/>
      <c r="C502" s="27"/>
    </row>
    <row r="503" spans="2:3" ht="12.75">
      <c r="B503" s="26"/>
      <c r="C503" s="27"/>
    </row>
    <row r="504" spans="2:3" ht="12.75">
      <c r="B504" s="26"/>
      <c r="C504" s="27"/>
    </row>
    <row r="505" spans="2:3" ht="12.75">
      <c r="B505" s="26"/>
      <c r="C505" s="27"/>
    </row>
    <row r="506" spans="2:3" ht="12.75">
      <c r="B506" s="26"/>
      <c r="C506" s="27"/>
    </row>
    <row r="507" spans="2:3" ht="12.75">
      <c r="B507" s="26"/>
      <c r="C507" s="27"/>
    </row>
    <row r="508" spans="2:3" ht="12.75">
      <c r="B508" s="26"/>
      <c r="C508" s="27"/>
    </row>
    <row r="509" spans="2:3" ht="12.75">
      <c r="B509" s="26"/>
      <c r="C509" s="27"/>
    </row>
    <row r="510" spans="2:3" ht="12.75">
      <c r="B510" s="26"/>
      <c r="C510" s="27"/>
    </row>
    <row r="511" spans="2:3" ht="12.75">
      <c r="B511" s="26"/>
      <c r="C511" s="27"/>
    </row>
    <row r="512" spans="2:3" ht="12.75">
      <c r="B512" s="26"/>
      <c r="C512" s="27"/>
    </row>
    <row r="513" spans="2:3" ht="12.75">
      <c r="B513" s="26"/>
      <c r="C513" s="27"/>
    </row>
    <row r="514" spans="2:3" ht="12.75">
      <c r="B514" s="26"/>
      <c r="C514" s="27"/>
    </row>
    <row r="515" spans="2:3" ht="12.75">
      <c r="B515" s="26"/>
      <c r="C515" s="27"/>
    </row>
    <row r="516" spans="2:3" ht="12.75">
      <c r="B516" s="26"/>
      <c r="C516" s="27"/>
    </row>
    <row r="517" spans="2:3" ht="12.75">
      <c r="B517" s="26"/>
      <c r="C517" s="27"/>
    </row>
    <row r="518" spans="2:3" ht="12.75">
      <c r="B518" s="26"/>
      <c r="C518" s="27"/>
    </row>
    <row r="519" spans="2:3" ht="12.75">
      <c r="B519" s="26"/>
      <c r="C519" s="27"/>
    </row>
    <row r="520" spans="2:3" ht="12.75">
      <c r="B520" s="26"/>
      <c r="C520" s="27"/>
    </row>
    <row r="521" spans="2:3" ht="12.75">
      <c r="B521" s="26"/>
      <c r="C521" s="27"/>
    </row>
    <row r="522" spans="2:3" ht="12.75">
      <c r="B522" s="26"/>
      <c r="C522" s="27"/>
    </row>
    <row r="523" spans="2:3" ht="12.75">
      <c r="B523" s="26"/>
      <c r="C523" s="27"/>
    </row>
    <row r="524" spans="2:3" ht="12.75">
      <c r="B524" s="26"/>
      <c r="C524" s="27"/>
    </row>
    <row r="525" spans="2:3" ht="12.75">
      <c r="B525" s="26"/>
      <c r="C525" s="27"/>
    </row>
    <row r="526" spans="2:3" ht="12.75">
      <c r="B526" s="26"/>
      <c r="C526" s="27"/>
    </row>
    <row r="527" spans="2:3" ht="12.75">
      <c r="B527" s="26"/>
      <c r="C527" s="27"/>
    </row>
    <row r="528" spans="2:3" ht="12.75">
      <c r="B528" s="26"/>
      <c r="C528" s="27"/>
    </row>
    <row r="529" spans="2:3" ht="12.75">
      <c r="B529" s="26"/>
      <c r="C529" s="27"/>
    </row>
    <row r="530" spans="2:3" ht="12.75">
      <c r="B530" s="26"/>
      <c r="C530" s="27"/>
    </row>
    <row r="531" spans="2:3" ht="12.75">
      <c r="B531" s="26"/>
      <c r="C531" s="27"/>
    </row>
    <row r="532" spans="2:3" ht="12.75">
      <c r="B532" s="26"/>
      <c r="C532" s="27"/>
    </row>
    <row r="533" spans="2:3" ht="12.75">
      <c r="B533" s="26"/>
      <c r="C533" s="27"/>
    </row>
    <row r="534" spans="2:3" ht="12.75">
      <c r="B534" s="26"/>
      <c r="C534" s="27"/>
    </row>
    <row r="535" spans="2:3" ht="12.75">
      <c r="B535" s="26"/>
      <c r="C535" s="27"/>
    </row>
    <row r="536" spans="2:3" ht="12.75">
      <c r="B536" s="26"/>
      <c r="C536" s="27"/>
    </row>
    <row r="537" spans="2:3" ht="12.75">
      <c r="B537" s="26"/>
      <c r="C537" s="27"/>
    </row>
    <row r="538" spans="2:3" ht="12.75">
      <c r="B538" s="26"/>
      <c r="C538" s="27"/>
    </row>
    <row r="539" spans="2:3" ht="12.75">
      <c r="B539" s="26"/>
      <c r="C539" s="27"/>
    </row>
    <row r="540" spans="2:3" ht="12.75">
      <c r="B540" s="26"/>
      <c r="C540" s="27"/>
    </row>
    <row r="541" spans="2:3" ht="12.75">
      <c r="B541" s="26"/>
      <c r="C541" s="27"/>
    </row>
    <row r="542" spans="2:3" ht="12.75">
      <c r="B542" s="26"/>
      <c r="C542" s="27"/>
    </row>
    <row r="543" spans="2:3" ht="12.75">
      <c r="B543" s="26"/>
      <c r="C543" s="27"/>
    </row>
    <row r="544" spans="2:3" ht="12.75">
      <c r="B544" s="26"/>
      <c r="C544" s="27"/>
    </row>
    <row r="545" spans="2:3" ht="12.75">
      <c r="B545" s="26"/>
      <c r="C545" s="27"/>
    </row>
    <row r="546" spans="2:3" ht="12.75">
      <c r="B546" s="26"/>
      <c r="C546" s="27"/>
    </row>
    <row r="547" spans="2:3" ht="12.75">
      <c r="B547" s="26"/>
      <c r="C547" s="27"/>
    </row>
    <row r="548" spans="2:3" ht="12.75">
      <c r="B548" s="26"/>
      <c r="C548" s="27"/>
    </row>
    <row r="549" spans="2:3" ht="12.75">
      <c r="B549" s="26"/>
      <c r="C549" s="27"/>
    </row>
    <row r="550" spans="2:3" ht="12.75">
      <c r="B550" s="26"/>
      <c r="C550" s="27"/>
    </row>
    <row r="551" spans="2:3" ht="12.75">
      <c r="B551" s="26"/>
      <c r="C551" s="27"/>
    </row>
    <row r="552" spans="2:3" ht="12.75">
      <c r="B552" s="26"/>
      <c r="C552" s="27"/>
    </row>
    <row r="553" spans="2:3" ht="12.75">
      <c r="B553" s="26"/>
      <c r="C553" s="27"/>
    </row>
    <row r="554" spans="2:3" ht="12.75">
      <c r="B554" s="26"/>
      <c r="C554" s="27"/>
    </row>
    <row r="555" spans="2:3" ht="12.75">
      <c r="B555" s="26"/>
      <c r="C555" s="27"/>
    </row>
    <row r="556" spans="2:3" ht="12.75">
      <c r="B556" s="26"/>
      <c r="C556" s="27"/>
    </row>
    <row r="557" spans="2:3" ht="12.75">
      <c r="B557" s="26"/>
      <c r="C557" s="27"/>
    </row>
    <row r="558" spans="2:3" ht="12.75">
      <c r="B558" s="26"/>
      <c r="C558" s="27"/>
    </row>
    <row r="559" spans="2:3" ht="12.75">
      <c r="B559" s="26"/>
      <c r="C559" s="27"/>
    </row>
    <row r="560" spans="2:3" ht="12.75">
      <c r="B560" s="26"/>
      <c r="C560" s="27"/>
    </row>
    <row r="561" spans="2:3" ht="12.75">
      <c r="B561" s="26"/>
      <c r="C561" s="27"/>
    </row>
    <row r="562" spans="2:3" ht="12.75">
      <c r="B562" s="26"/>
      <c r="C562" s="27"/>
    </row>
    <row r="563" spans="2:3" ht="12.75">
      <c r="B563" s="26"/>
      <c r="C563" s="27"/>
    </row>
    <row r="564" spans="2:3" ht="12.75">
      <c r="B564" s="26"/>
      <c r="C564" s="27"/>
    </row>
    <row r="565" spans="2:3" ht="12.75">
      <c r="B565" s="26"/>
      <c r="C565" s="27"/>
    </row>
    <row r="566" spans="2:3" ht="12.75">
      <c r="B566" s="26"/>
      <c r="C566" s="27"/>
    </row>
    <row r="567" spans="2:3" ht="12.75">
      <c r="B567" s="26"/>
      <c r="C567" s="27"/>
    </row>
    <row r="568" spans="2:3" ht="12.75">
      <c r="B568" s="26"/>
      <c r="C568" s="27"/>
    </row>
    <row r="569" spans="2:3" ht="12.75">
      <c r="B569" s="26"/>
      <c r="C569" s="27"/>
    </row>
  </sheetData>
  <printOptions/>
  <pageMargins left="0.15748031496062992" right="0.15748031496062992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 ise</dc:creator>
  <cp:keywords/>
  <dc:description/>
  <cp:lastModifiedBy>xax</cp:lastModifiedBy>
  <cp:lastPrinted>2006-10-28T12:25:18Z</cp:lastPrinted>
  <dcterms:created xsi:type="dcterms:W3CDTF">2005-04-18T13:35:06Z</dcterms:created>
  <dcterms:modified xsi:type="dcterms:W3CDTF">2006-10-30T08:33:57Z</dcterms:modified>
  <cp:category/>
  <cp:version/>
  <cp:contentType/>
  <cp:contentStatus/>
</cp:coreProperties>
</file>